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וועד מקומי טירת יהודה/"/>
    </mc:Choice>
  </mc:AlternateContent>
  <xr:revisionPtr revIDLastSave="0" documentId="13_ncr:1_{F9B72857-425C-B844-BF62-99A07D187516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E79" i="1" l="1"/>
  <c r="D108" i="1"/>
  <c r="E108" i="1"/>
  <c r="D85" i="1" l="1"/>
  <c r="E85" i="1"/>
  <c r="E75" i="1"/>
  <c r="D75" i="1"/>
  <c r="E63" i="1"/>
  <c r="D63" i="1"/>
  <c r="E55" i="1"/>
  <c r="D55" i="1"/>
  <c r="E48" i="1"/>
  <c r="D48" i="1"/>
  <c r="E43" i="1"/>
  <c r="D43" i="1"/>
  <c r="E38" i="1"/>
  <c r="D38" i="1"/>
  <c r="E31" i="1"/>
  <c r="D31" i="1"/>
  <c r="D20" i="1"/>
  <c r="E20" i="1"/>
  <c r="D90" i="1" l="1"/>
  <c r="E90" i="1"/>
</calcChain>
</file>

<file path=xl/sharedStrings.xml><?xml version="1.0" encoding="utf-8"?>
<sst xmlns="http://schemas.openxmlformats.org/spreadsheetml/2006/main" count="94" uniqueCount="91">
  <si>
    <t>פרק 1 - שימושים</t>
  </si>
  <si>
    <t>שם הכרטיס</t>
  </si>
  <si>
    <t>תקציב 2018</t>
  </si>
  <si>
    <t>תקציב 2019</t>
  </si>
  <si>
    <t>הנהלה וכלליות</t>
  </si>
  <si>
    <t xml:space="preserve">הנהלת חשבונות ושירותי מזכירות </t>
  </si>
  <si>
    <t>רואה חשבון - ביקורת</t>
  </si>
  <si>
    <t>ביטוחים</t>
  </si>
  <si>
    <t>רכש ציוד קבוע</t>
  </si>
  <si>
    <t>דואר + נסיעות</t>
  </si>
  <si>
    <t>חומרי ניקוי +כיבוד</t>
  </si>
  <si>
    <t>ליווי משפטי</t>
  </si>
  <si>
    <t>תקשורת</t>
  </si>
  <si>
    <t>מודעות</t>
  </si>
  <si>
    <t>ספר טלפונים</t>
  </si>
  <si>
    <t>רכש חבילות SMS</t>
  </si>
  <si>
    <t xml:space="preserve">עמלות בנק </t>
  </si>
  <si>
    <t>פעילות קהילתית</t>
  </si>
  <si>
    <t>תקציב חגיגות ה 70</t>
  </si>
  <si>
    <t xml:space="preserve">תרבות תורנית </t>
  </si>
  <si>
    <t>וותיקים</t>
  </si>
  <si>
    <t>ספריה</t>
  </si>
  <si>
    <t>חוגים</t>
  </si>
  <si>
    <t>בינוי ותחזוקת מבני ציבור ושטחים ציבוריים</t>
  </si>
  <si>
    <t>מועדון + האסם</t>
  </si>
  <si>
    <t>מגרש</t>
  </si>
  <si>
    <t>מועדון + האסם - תחזוקה</t>
  </si>
  <si>
    <t xml:space="preserve">שיפור האסם </t>
  </si>
  <si>
    <t>גינון</t>
  </si>
  <si>
    <t>תשלום לקבלן גינון</t>
  </si>
  <si>
    <t>רכש פרחים וציוד</t>
  </si>
  <si>
    <t xml:space="preserve">אמץ לך עץ </t>
  </si>
  <si>
    <t>רווחה וסיוע</t>
  </si>
  <si>
    <t>קהילה תומכת</t>
  </si>
  <si>
    <t>סיוע לנזקקים ותרומות</t>
  </si>
  <si>
    <t>אירועים מיוחדים</t>
  </si>
  <si>
    <t>מעון וגני ילדים</t>
  </si>
  <si>
    <t>מעון</t>
  </si>
  <si>
    <t>גן רימון</t>
  </si>
  <si>
    <t>גן פרחים</t>
  </si>
  <si>
    <t>גן יונים</t>
  </si>
  <si>
    <t>דת</t>
  </si>
  <si>
    <t>עירוב</t>
  </si>
  <si>
    <t>טלפון מקווה</t>
  </si>
  <si>
    <t>מזוזות במבני ציבור</t>
  </si>
  <si>
    <t>גניזה והגעלת כלים</t>
  </si>
  <si>
    <t xml:space="preserve">שילוט רחובות </t>
  </si>
  <si>
    <t>חשמל</t>
  </si>
  <si>
    <t>תאורת רחובות</t>
  </si>
  <si>
    <t>מגרש ספורט</t>
  </si>
  <si>
    <t>מרפאה</t>
  </si>
  <si>
    <t>פרחים+ יונים</t>
  </si>
  <si>
    <t>מזכירות</t>
  </si>
  <si>
    <t>מקווה</t>
  </si>
  <si>
    <t>מים</t>
  </si>
  <si>
    <t>מים + צריכה שוטפת</t>
  </si>
  <si>
    <t>העסקת עובדים</t>
  </si>
  <si>
    <t>תפעול</t>
  </si>
  <si>
    <t>ניקיון</t>
  </si>
  <si>
    <t xml:space="preserve">שונות בלתי צפוי </t>
  </si>
  <si>
    <t>סיכום תקציב הוצאות</t>
  </si>
  <si>
    <t>גנראטור הרב</t>
  </si>
  <si>
    <t xml:space="preserve">פרק 2 : הכנסות </t>
  </si>
  <si>
    <t>הכנסות ממסי וועד מקומי</t>
  </si>
  <si>
    <t>הכנסות ממסי וועד מקומי - חובות עבר</t>
  </si>
  <si>
    <t>השתתפות המועצה בתאורת רחובות</t>
  </si>
  <si>
    <t>הכנסות מהשכרת המכולת</t>
  </si>
  <si>
    <t>הכנסות מהשרכת האסם</t>
  </si>
  <si>
    <t>הכנסות מהשכרת המועדון וגן האירועים</t>
  </si>
  <si>
    <t>הכנסות מטיקסוויז</t>
  </si>
  <si>
    <t>יתרת זכות בבנק</t>
  </si>
  <si>
    <t>סל תרבות</t>
  </si>
  <si>
    <t>סל מדרכות</t>
  </si>
  <si>
    <t>סל שפ"ע</t>
  </si>
  <si>
    <t xml:space="preserve">סה"כ </t>
  </si>
  <si>
    <t>רכש ציוד שוטף כולל צילומים</t>
  </si>
  <si>
    <t>השתתפות המועצה בפרוייקט אמץ לך עץ</t>
  </si>
  <si>
    <t xml:space="preserve">תקציב ביטחון טירת יהודה </t>
  </si>
  <si>
    <t>שימושים:</t>
  </si>
  <si>
    <t>חברת שמירה</t>
  </si>
  <si>
    <t>שדרוג ותחזוקת מצלמות</t>
  </si>
  <si>
    <t>סה"כ</t>
  </si>
  <si>
    <t>מקורות</t>
  </si>
  <si>
    <t>גביה ע"פ חוק עזר</t>
  </si>
  <si>
    <t>רכז נוער</t>
  </si>
  <si>
    <t>פעילות בני מצווה</t>
  </si>
  <si>
    <t>בני עקיבא + נוער + רכז נוער</t>
  </si>
  <si>
    <t>סל גינון+כיסוח</t>
  </si>
  <si>
    <t>תקציב וועדת תרבות+הכנסות מכרטיסים</t>
  </si>
  <si>
    <t>השתתפות המועצה בחגיגות ה 70</t>
  </si>
  <si>
    <t>תקציב וועד מקומי 2019 טירת יהודה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</si>
</sst>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₪&quot;* #,##0.00_);_(&quot;₪&quot;* \(#,##0.00\);_(&quot;₪&quot;* &quot;-&quot;??_);_(@_)"/>
    <numFmt numFmtId="164" formatCode="&quot;₪&quot;\ #,##0.00"/>
    <numFmt numFmtId="165" formatCode="&quot;₪&quot;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avid"/>
      <family val="2"/>
      <charset val="177"/>
    </font>
    <font>
      <b/>
      <sz val="12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2" borderId="4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readingOrder="2"/>
    </xf>
    <xf numFmtId="0" fontId="2" fillId="0" borderId="1" xfId="0" applyFont="1" applyBorder="1"/>
    <xf numFmtId="44" fontId="2" fillId="0" borderId="1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44" fontId="2" fillId="2" borderId="9" xfId="1" applyFont="1" applyFill="1" applyBorder="1" applyAlignment="1">
      <alignment horizontal="center"/>
    </xf>
    <xf numFmtId="44" fontId="2" fillId="2" borderId="10" xfId="1" applyFont="1" applyFill="1" applyBorder="1" applyAlignment="1">
      <alignment horizontal="center"/>
    </xf>
    <xf numFmtId="0" fontId="2" fillId="0" borderId="11" xfId="0" applyFont="1" applyBorder="1"/>
    <xf numFmtId="44" fontId="2" fillId="0" borderId="11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2" fillId="0" borderId="12" xfId="0" applyFont="1" applyBorder="1"/>
    <xf numFmtId="44" fontId="2" fillId="3" borderId="11" xfId="1" applyFont="1" applyFill="1" applyBorder="1" applyAlignment="1">
      <alignment horizontal="center"/>
    </xf>
    <xf numFmtId="44" fontId="2" fillId="3" borderId="13" xfId="1" applyFont="1" applyFill="1" applyBorder="1" applyAlignment="1">
      <alignment horizontal="center"/>
    </xf>
    <xf numFmtId="0" fontId="2" fillId="0" borderId="6" xfId="0" applyFont="1" applyBorder="1"/>
    <xf numFmtId="44" fontId="2" fillId="2" borderId="1" xfId="1" applyFont="1" applyFill="1" applyBorder="1" applyAlignment="1">
      <alignment horizontal="center"/>
    </xf>
    <xf numFmtId="44" fontId="2" fillId="2" borderId="7" xfId="1" applyFont="1" applyFill="1" applyBorder="1" applyAlignment="1">
      <alignment horizontal="center"/>
    </xf>
    <xf numFmtId="0" fontId="2" fillId="2" borderId="1" xfId="0" applyFont="1" applyFill="1" applyBorder="1"/>
    <xf numFmtId="44" fontId="2" fillId="0" borderId="9" xfId="1" applyFont="1" applyBorder="1" applyAlignment="1">
      <alignment horizontal="center"/>
    </xf>
    <xf numFmtId="44" fontId="2" fillId="0" borderId="10" xfId="1" applyFont="1" applyBorder="1" applyAlignment="1">
      <alignment horizontal="center"/>
    </xf>
    <xf numFmtId="44" fontId="2" fillId="2" borderId="11" xfId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44" fontId="2" fillId="0" borderId="13" xfId="1" applyFont="1" applyBorder="1" applyAlignment="1">
      <alignment horizontal="center"/>
    </xf>
    <xf numFmtId="0" fontId="2" fillId="0" borderId="16" xfId="0" applyFont="1" applyBorder="1"/>
    <xf numFmtId="44" fontId="2" fillId="2" borderId="17" xfId="1" applyFont="1" applyFill="1" applyBorder="1" applyAlignment="1">
      <alignment horizontal="center"/>
    </xf>
    <xf numFmtId="44" fontId="2" fillId="2" borderId="18" xfId="1" applyFont="1" applyFill="1" applyBorder="1" applyAlignment="1">
      <alignment horizontal="center"/>
    </xf>
    <xf numFmtId="44" fontId="2" fillId="0" borderId="0" xfId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4" borderId="16" xfId="0" applyFont="1" applyFill="1" applyBorder="1"/>
    <xf numFmtId="0" fontId="2" fillId="4" borderId="17" xfId="0" applyFont="1" applyFill="1" applyBorder="1"/>
    <xf numFmtId="164" fontId="2" fillId="4" borderId="17" xfId="0" applyNumberFormat="1" applyFon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top"/>
    </xf>
    <xf numFmtId="44" fontId="2" fillId="0" borderId="2" xfId="1" applyFont="1" applyBorder="1" applyAlignment="1">
      <alignment horizontal="center"/>
    </xf>
    <xf numFmtId="44" fontId="2" fillId="0" borderId="0" xfId="0" applyNumberFormat="1" applyFont="1"/>
    <xf numFmtId="165" fontId="2" fillId="0" borderId="0" xfId="0" applyNumberFormat="1" applyFont="1"/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4" fontId="2" fillId="0" borderId="7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44" fontId="2" fillId="0" borderId="22" xfId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rightToLeft="1" tabSelected="1" zoomScale="131" zoomScaleNormal="210" workbookViewId="0">
      <selection activeCell="F9" sqref="F9"/>
    </sheetView>
  </sheetViews>
  <sheetFormatPr baseColWidth="10" defaultColWidth="11.5" defaultRowHeight="16" x14ac:dyDescent="0.2"/>
  <cols>
    <col min="1" max="1" width="7.1640625" style="1" customWidth="1"/>
    <col min="2" max="2" width="31.5" style="1" customWidth="1"/>
    <col min="3" max="3" width="30" style="1" customWidth="1"/>
    <col min="4" max="4" width="21.6640625" style="36" customWidth="1"/>
    <col min="5" max="5" width="21" style="36" customWidth="1"/>
    <col min="6" max="6" width="46.33203125" style="1" customWidth="1"/>
    <col min="7" max="16384" width="11.5" style="1"/>
  </cols>
  <sheetData>
    <row r="1" spans="1:14" ht="17" thickBot="1" x14ac:dyDescent="0.25"/>
    <row r="2" spans="1:14" x14ac:dyDescent="0.2">
      <c r="C2" s="79" t="s">
        <v>90</v>
      </c>
      <c r="D2" s="80"/>
    </row>
    <row r="3" spans="1:14" ht="17" thickBot="1" x14ac:dyDescent="0.25">
      <c r="C3" s="81"/>
      <c r="D3" s="82"/>
    </row>
    <row r="4" spans="1:14" ht="17" thickBot="1" x14ac:dyDescent="0.25"/>
    <row r="5" spans="1:14" ht="45" customHeight="1" thickBot="1" x14ac:dyDescent="0.25">
      <c r="A5" s="83" t="s">
        <v>0</v>
      </c>
      <c r="B5" s="84"/>
      <c r="C5" s="85" t="s">
        <v>1</v>
      </c>
      <c r="D5" s="85" t="s">
        <v>2</v>
      </c>
      <c r="E5" s="86" t="s">
        <v>3</v>
      </c>
    </row>
    <row r="6" spans="1:14" x14ac:dyDescent="0.2">
      <c r="A6" s="61">
        <v>1</v>
      </c>
      <c r="B6" s="2" t="s">
        <v>4</v>
      </c>
      <c r="C6" s="3"/>
      <c r="D6" s="4"/>
      <c r="E6" s="5"/>
      <c r="N6" s="6"/>
    </row>
    <row r="7" spans="1:14" x14ac:dyDescent="0.2">
      <c r="A7" s="62"/>
      <c r="B7" s="7">
        <v>1.1000000000000001</v>
      </c>
      <c r="C7" s="7" t="s">
        <v>5</v>
      </c>
      <c r="D7" s="8">
        <v>54000</v>
      </c>
      <c r="E7" s="75">
        <v>42500</v>
      </c>
    </row>
    <row r="8" spans="1:14" x14ac:dyDescent="0.2">
      <c r="A8" s="62"/>
      <c r="B8" s="7">
        <v>1.2</v>
      </c>
      <c r="C8" s="7" t="s">
        <v>6</v>
      </c>
      <c r="D8" s="8">
        <v>25000</v>
      </c>
      <c r="E8" s="75">
        <v>5850</v>
      </c>
    </row>
    <row r="9" spans="1:14" x14ac:dyDescent="0.2">
      <c r="A9" s="62"/>
      <c r="B9" s="7">
        <v>1.3</v>
      </c>
      <c r="C9" s="7" t="s">
        <v>7</v>
      </c>
      <c r="D9" s="8">
        <v>25000</v>
      </c>
      <c r="E9" s="75">
        <v>25000</v>
      </c>
    </row>
    <row r="10" spans="1:14" x14ac:dyDescent="0.2">
      <c r="A10" s="62"/>
      <c r="B10" s="7">
        <v>1.4</v>
      </c>
      <c r="C10" s="7" t="s">
        <v>8</v>
      </c>
      <c r="D10" s="8">
        <v>10000</v>
      </c>
      <c r="E10" s="75">
        <v>12000</v>
      </c>
    </row>
    <row r="11" spans="1:14" x14ac:dyDescent="0.2">
      <c r="A11" s="62"/>
      <c r="B11" s="7">
        <v>1.5</v>
      </c>
      <c r="C11" s="7" t="s">
        <v>75</v>
      </c>
      <c r="D11" s="8">
        <v>7000</v>
      </c>
      <c r="E11" s="75">
        <v>2000</v>
      </c>
    </row>
    <row r="12" spans="1:14" x14ac:dyDescent="0.2">
      <c r="A12" s="62"/>
      <c r="B12" s="7">
        <v>1.6</v>
      </c>
      <c r="C12" s="7" t="s">
        <v>9</v>
      </c>
      <c r="D12" s="8">
        <v>2000</v>
      </c>
      <c r="E12" s="75">
        <v>500</v>
      </c>
    </row>
    <row r="13" spans="1:14" x14ac:dyDescent="0.2">
      <c r="A13" s="62"/>
      <c r="B13" s="7">
        <v>1.7</v>
      </c>
      <c r="C13" s="7" t="s">
        <v>10</v>
      </c>
      <c r="D13" s="8">
        <v>3000</v>
      </c>
      <c r="E13" s="75">
        <v>3500</v>
      </c>
    </row>
    <row r="14" spans="1:14" x14ac:dyDescent="0.2">
      <c r="A14" s="62"/>
      <c r="B14" s="7">
        <v>1.8</v>
      </c>
      <c r="C14" s="7" t="s">
        <v>11</v>
      </c>
      <c r="D14" s="8">
        <v>12500</v>
      </c>
      <c r="E14" s="75">
        <v>12500</v>
      </c>
    </row>
    <row r="15" spans="1:14" x14ac:dyDescent="0.2">
      <c r="A15" s="62"/>
      <c r="B15" s="7">
        <v>1.9</v>
      </c>
      <c r="C15" s="7" t="s">
        <v>12</v>
      </c>
      <c r="D15" s="8">
        <v>15000</v>
      </c>
      <c r="E15" s="75">
        <v>5000</v>
      </c>
    </row>
    <row r="16" spans="1:14" x14ac:dyDescent="0.2">
      <c r="A16" s="62"/>
      <c r="B16" s="7">
        <v>1.1000000000000001</v>
      </c>
      <c r="C16" s="7" t="s">
        <v>13</v>
      </c>
      <c r="D16" s="8">
        <v>2000</v>
      </c>
      <c r="E16" s="75">
        <v>500</v>
      </c>
    </row>
    <row r="17" spans="1:5" x14ac:dyDescent="0.2">
      <c r="A17" s="62"/>
      <c r="B17" s="7">
        <v>1.1100000000000001</v>
      </c>
      <c r="C17" s="7" t="s">
        <v>14</v>
      </c>
      <c r="D17" s="8">
        <v>2000</v>
      </c>
      <c r="E17" s="75">
        <v>0</v>
      </c>
    </row>
    <row r="18" spans="1:5" x14ac:dyDescent="0.2">
      <c r="A18" s="62"/>
      <c r="B18" s="7">
        <v>1.1200000000000001</v>
      </c>
      <c r="C18" s="7" t="s">
        <v>15</v>
      </c>
      <c r="D18" s="8">
        <v>4000</v>
      </c>
      <c r="E18" s="9">
        <v>2000</v>
      </c>
    </row>
    <row r="19" spans="1:5" x14ac:dyDescent="0.2">
      <c r="A19" s="62"/>
      <c r="B19" s="7">
        <v>1.1299999999999999</v>
      </c>
      <c r="C19" s="7" t="s">
        <v>16</v>
      </c>
      <c r="D19" s="8">
        <v>5000</v>
      </c>
      <c r="E19" s="9">
        <v>5000</v>
      </c>
    </row>
    <row r="20" spans="1:5" ht="17" thickBot="1" x14ac:dyDescent="0.25">
      <c r="A20" s="10"/>
      <c r="B20" s="11"/>
      <c r="C20" s="11"/>
      <c r="D20" s="12">
        <f>SUM(D7:D19)</f>
        <v>166500</v>
      </c>
      <c r="E20" s="13">
        <f>SUM(E7:E19)</f>
        <v>116350</v>
      </c>
    </row>
    <row r="21" spans="1:5" ht="17" thickBot="1" x14ac:dyDescent="0.25">
      <c r="A21" s="14"/>
      <c r="B21" s="14"/>
      <c r="C21" s="14"/>
      <c r="D21" s="15"/>
      <c r="E21" s="15"/>
    </row>
    <row r="22" spans="1:5" x14ac:dyDescent="0.2">
      <c r="A22" s="61">
        <v>2</v>
      </c>
      <c r="B22" s="2" t="s">
        <v>17</v>
      </c>
      <c r="C22" s="3"/>
      <c r="D22" s="16"/>
      <c r="E22" s="17"/>
    </row>
    <row r="23" spans="1:5" x14ac:dyDescent="0.2">
      <c r="A23" s="62"/>
      <c r="B23" s="7">
        <v>2.1</v>
      </c>
      <c r="C23" s="7" t="s">
        <v>88</v>
      </c>
      <c r="D23" s="8">
        <v>60000</v>
      </c>
      <c r="E23" s="9">
        <v>90000</v>
      </c>
    </row>
    <row r="24" spans="1:5" x14ac:dyDescent="0.2">
      <c r="A24" s="62"/>
      <c r="B24" s="7">
        <v>2.2000000000000002</v>
      </c>
      <c r="C24" s="7" t="s">
        <v>18</v>
      </c>
      <c r="D24" s="8">
        <v>0</v>
      </c>
      <c r="E24" s="9">
        <v>90000</v>
      </c>
    </row>
    <row r="25" spans="1:5" x14ac:dyDescent="0.2">
      <c r="A25" s="62"/>
      <c r="B25" s="7">
        <v>2.2999999999999998</v>
      </c>
      <c r="C25" s="7" t="s">
        <v>19</v>
      </c>
      <c r="D25" s="8">
        <v>24000</v>
      </c>
      <c r="E25" s="9">
        <v>24000</v>
      </c>
    </row>
    <row r="26" spans="1:5" x14ac:dyDescent="0.2">
      <c r="A26" s="62"/>
      <c r="B26" s="7">
        <v>2.4</v>
      </c>
      <c r="C26" s="7" t="s">
        <v>20</v>
      </c>
      <c r="D26" s="8">
        <v>18000</v>
      </c>
      <c r="E26" s="9">
        <v>25300</v>
      </c>
    </row>
    <row r="27" spans="1:5" x14ac:dyDescent="0.2">
      <c r="A27" s="62"/>
      <c r="B27" s="7">
        <v>2.5</v>
      </c>
      <c r="C27" s="7" t="s">
        <v>86</v>
      </c>
      <c r="D27" s="8">
        <v>50000</v>
      </c>
      <c r="E27" s="9">
        <v>80000</v>
      </c>
    </row>
    <row r="28" spans="1:5" x14ac:dyDescent="0.2">
      <c r="A28" s="62"/>
      <c r="B28" s="7">
        <v>2.6</v>
      </c>
      <c r="C28" s="7" t="s">
        <v>85</v>
      </c>
      <c r="D28" s="8">
        <v>5000</v>
      </c>
      <c r="E28" s="75">
        <v>6000</v>
      </c>
    </row>
    <row r="29" spans="1:5" x14ac:dyDescent="0.2">
      <c r="A29" s="62"/>
      <c r="B29" s="7">
        <v>2.7</v>
      </c>
      <c r="C29" s="7" t="s">
        <v>21</v>
      </c>
      <c r="D29" s="8">
        <v>10000</v>
      </c>
      <c r="E29" s="9">
        <v>5000</v>
      </c>
    </row>
    <row r="30" spans="1:5" x14ac:dyDescent="0.2">
      <c r="A30" s="62"/>
      <c r="B30" s="7">
        <v>2.8</v>
      </c>
      <c r="C30" s="7" t="s">
        <v>22</v>
      </c>
      <c r="D30" s="8">
        <v>2000</v>
      </c>
      <c r="E30" s="9">
        <v>0</v>
      </c>
    </row>
    <row r="31" spans="1:5" ht="17" thickBot="1" x14ac:dyDescent="0.25">
      <c r="A31" s="10"/>
      <c r="B31" s="11"/>
      <c r="C31" s="11"/>
      <c r="D31" s="12">
        <f>SUM(D23:D30)</f>
        <v>169000</v>
      </c>
      <c r="E31" s="13">
        <f>SUM(E23:E30)</f>
        <v>320300</v>
      </c>
    </row>
    <row r="32" spans="1:5" ht="17" thickBot="1" x14ac:dyDescent="0.25">
      <c r="A32" s="18"/>
      <c r="B32" s="14"/>
      <c r="C32" s="14"/>
      <c r="D32" s="19"/>
      <c r="E32" s="20"/>
    </row>
    <row r="33" spans="1:5" x14ac:dyDescent="0.2">
      <c r="A33" s="61">
        <v>3</v>
      </c>
      <c r="B33" s="2" t="s">
        <v>23</v>
      </c>
      <c r="C33" s="3"/>
      <c r="D33" s="16"/>
      <c r="E33" s="17"/>
    </row>
    <row r="34" spans="1:5" x14ac:dyDescent="0.2">
      <c r="A34" s="62"/>
      <c r="B34" s="7">
        <v>3.3</v>
      </c>
      <c r="C34" s="7" t="s">
        <v>26</v>
      </c>
      <c r="D34" s="8">
        <v>10000</v>
      </c>
      <c r="E34" s="9">
        <v>10000</v>
      </c>
    </row>
    <row r="35" spans="1:5" x14ac:dyDescent="0.2">
      <c r="A35" s="62"/>
      <c r="B35" s="7">
        <v>3.4</v>
      </c>
      <c r="C35" s="7" t="s">
        <v>25</v>
      </c>
      <c r="D35" s="8">
        <v>5000</v>
      </c>
      <c r="E35" s="9">
        <v>5000</v>
      </c>
    </row>
    <row r="36" spans="1:5" x14ac:dyDescent="0.2">
      <c r="A36" s="62"/>
      <c r="B36" s="7">
        <v>3.5</v>
      </c>
      <c r="C36" s="7" t="s">
        <v>27</v>
      </c>
      <c r="D36" s="8"/>
      <c r="E36" s="9">
        <v>150000</v>
      </c>
    </row>
    <row r="37" spans="1:5" x14ac:dyDescent="0.2">
      <c r="A37" s="62"/>
      <c r="B37" s="7">
        <v>3.6</v>
      </c>
      <c r="C37" s="7" t="s">
        <v>46</v>
      </c>
      <c r="D37" s="8">
        <v>29000</v>
      </c>
      <c r="E37" s="9">
        <v>45000</v>
      </c>
    </row>
    <row r="38" spans="1:5" x14ac:dyDescent="0.2">
      <c r="A38" s="21"/>
      <c r="B38" s="7"/>
      <c r="C38" s="7"/>
      <c r="D38" s="22">
        <f>SUM(D34:D37)</f>
        <v>44000</v>
      </c>
      <c r="E38" s="23">
        <f>SUM(E34:E37)</f>
        <v>210000</v>
      </c>
    </row>
    <row r="39" spans="1:5" x14ac:dyDescent="0.2">
      <c r="A39" s="62">
        <v>4</v>
      </c>
      <c r="B39" s="24" t="s">
        <v>28</v>
      </c>
      <c r="C39" s="7"/>
      <c r="D39" s="8"/>
      <c r="E39" s="9"/>
    </row>
    <row r="40" spans="1:5" x14ac:dyDescent="0.2">
      <c r="A40" s="62"/>
      <c r="B40" s="7">
        <v>4.0999999999999996</v>
      </c>
      <c r="C40" s="7" t="s">
        <v>29</v>
      </c>
      <c r="D40" s="8">
        <v>180000</v>
      </c>
      <c r="E40" s="9">
        <v>180000</v>
      </c>
    </row>
    <row r="41" spans="1:5" x14ac:dyDescent="0.2">
      <c r="A41" s="62"/>
      <c r="B41" s="7">
        <v>4.2</v>
      </c>
      <c r="C41" s="7" t="s">
        <v>30</v>
      </c>
      <c r="D41" s="8">
        <v>40000</v>
      </c>
      <c r="E41" s="9">
        <v>30000</v>
      </c>
    </row>
    <row r="42" spans="1:5" ht="17" thickBot="1" x14ac:dyDescent="0.25">
      <c r="A42" s="63"/>
      <c r="B42" s="11">
        <v>4.3</v>
      </c>
      <c r="C42" s="11" t="s">
        <v>31</v>
      </c>
      <c r="D42" s="25"/>
      <c r="E42" s="76">
        <v>30000</v>
      </c>
    </row>
    <row r="43" spans="1:5" ht="17" thickBot="1" x14ac:dyDescent="0.25">
      <c r="A43" s="14"/>
      <c r="B43" s="14"/>
      <c r="C43" s="14"/>
      <c r="D43" s="27">
        <f>SUM(D40:D42)</f>
        <v>220000</v>
      </c>
      <c r="E43" s="27">
        <f>SUM(E40:E42)</f>
        <v>240000</v>
      </c>
    </row>
    <row r="44" spans="1:5" x14ac:dyDescent="0.2">
      <c r="A44" s="61">
        <v>5</v>
      </c>
      <c r="B44" s="2" t="s">
        <v>32</v>
      </c>
      <c r="C44" s="3"/>
      <c r="D44" s="16"/>
      <c r="E44" s="17"/>
    </row>
    <row r="45" spans="1:5" x14ac:dyDescent="0.2">
      <c r="A45" s="62"/>
      <c r="B45" s="7">
        <v>5.0999999999999996</v>
      </c>
      <c r="C45" s="7" t="s">
        <v>33</v>
      </c>
      <c r="D45" s="8">
        <v>4000</v>
      </c>
      <c r="E45" s="9">
        <v>4000</v>
      </c>
    </row>
    <row r="46" spans="1:5" x14ac:dyDescent="0.2">
      <c r="A46" s="62"/>
      <c r="B46" s="7">
        <v>5.2</v>
      </c>
      <c r="C46" s="7" t="s">
        <v>34</v>
      </c>
      <c r="D46" s="8">
        <v>2000</v>
      </c>
      <c r="E46" s="9">
        <v>2000</v>
      </c>
    </row>
    <row r="47" spans="1:5" x14ac:dyDescent="0.2">
      <c r="A47" s="62"/>
      <c r="B47" s="7">
        <v>5.3</v>
      </c>
      <c r="C47" s="7" t="s">
        <v>35</v>
      </c>
      <c r="D47" s="8">
        <v>1000</v>
      </c>
      <c r="E47" s="9">
        <v>1000</v>
      </c>
    </row>
    <row r="48" spans="1:5" ht="17" thickBot="1" x14ac:dyDescent="0.25">
      <c r="A48" s="10"/>
      <c r="B48" s="11"/>
      <c r="C48" s="11"/>
      <c r="D48" s="12">
        <f>SUM(D45:D47)</f>
        <v>7000</v>
      </c>
      <c r="E48" s="13">
        <f>SUM(E45:E47)</f>
        <v>7000</v>
      </c>
    </row>
    <row r="49" spans="1:5" ht="17" thickBot="1" x14ac:dyDescent="0.25">
      <c r="A49" s="18"/>
      <c r="B49" s="14"/>
      <c r="C49" s="14"/>
      <c r="D49" s="19"/>
      <c r="E49" s="20"/>
    </row>
    <row r="50" spans="1:5" x14ac:dyDescent="0.2">
      <c r="A50" s="61">
        <v>6</v>
      </c>
      <c r="B50" s="2" t="s">
        <v>36</v>
      </c>
      <c r="C50" s="3"/>
      <c r="D50" s="16"/>
      <c r="E50" s="17"/>
    </row>
    <row r="51" spans="1:5" x14ac:dyDescent="0.2">
      <c r="A51" s="62"/>
      <c r="B51" s="7">
        <v>6.1</v>
      </c>
      <c r="C51" s="7" t="s">
        <v>37</v>
      </c>
      <c r="D51" s="8">
        <v>4000</v>
      </c>
      <c r="E51" s="9">
        <v>4500</v>
      </c>
    </row>
    <row r="52" spans="1:5" x14ac:dyDescent="0.2">
      <c r="A52" s="62"/>
      <c r="B52" s="7">
        <v>6.2</v>
      </c>
      <c r="C52" s="7" t="s">
        <v>38</v>
      </c>
      <c r="D52" s="8">
        <v>3500</v>
      </c>
      <c r="E52" s="9">
        <v>4000</v>
      </c>
    </row>
    <row r="53" spans="1:5" x14ac:dyDescent="0.2">
      <c r="A53" s="62"/>
      <c r="B53" s="7">
        <v>6.3</v>
      </c>
      <c r="C53" s="7" t="s">
        <v>39</v>
      </c>
      <c r="D53" s="8">
        <v>3500</v>
      </c>
      <c r="E53" s="9">
        <v>4000</v>
      </c>
    </row>
    <row r="54" spans="1:5" x14ac:dyDescent="0.2">
      <c r="A54" s="62"/>
      <c r="B54" s="7">
        <v>6.4</v>
      </c>
      <c r="C54" s="7" t="s">
        <v>40</v>
      </c>
      <c r="D54" s="8">
        <v>3500</v>
      </c>
      <c r="E54" s="9">
        <v>4000</v>
      </c>
    </row>
    <row r="55" spans="1:5" ht="17" thickBot="1" x14ac:dyDescent="0.25">
      <c r="A55" s="10"/>
      <c r="B55" s="11"/>
      <c r="C55" s="11"/>
      <c r="D55" s="12">
        <f>SUM(D51:D54)</f>
        <v>14500</v>
      </c>
      <c r="E55" s="13">
        <f>SUM(E51:E54)</f>
        <v>16500</v>
      </c>
    </row>
    <row r="56" spans="1:5" ht="17" thickBot="1" x14ac:dyDescent="0.25">
      <c r="A56" s="18"/>
      <c r="B56" s="14"/>
      <c r="C56" s="14"/>
      <c r="D56" s="19"/>
      <c r="E56" s="20"/>
    </row>
    <row r="57" spans="1:5" x14ac:dyDescent="0.2">
      <c r="A57" s="61">
        <v>7</v>
      </c>
      <c r="B57" s="2" t="s">
        <v>41</v>
      </c>
      <c r="C57" s="3"/>
      <c r="D57" s="16"/>
      <c r="E57" s="17"/>
    </row>
    <row r="58" spans="1:5" x14ac:dyDescent="0.2">
      <c r="A58" s="62"/>
      <c r="B58" s="7">
        <v>7.1</v>
      </c>
      <c r="C58" s="7" t="s">
        <v>42</v>
      </c>
      <c r="D58" s="8">
        <v>4000</v>
      </c>
      <c r="E58" s="9">
        <v>4000</v>
      </c>
    </row>
    <row r="59" spans="1:5" x14ac:dyDescent="0.2">
      <c r="A59" s="62"/>
      <c r="B59" s="7">
        <v>7.2</v>
      </c>
      <c r="C59" s="7" t="s">
        <v>43</v>
      </c>
      <c r="D59" s="8">
        <v>1000</v>
      </c>
      <c r="E59" s="9">
        <v>0</v>
      </c>
    </row>
    <row r="60" spans="1:5" x14ac:dyDescent="0.2">
      <c r="A60" s="62"/>
      <c r="B60" s="7">
        <v>7.3</v>
      </c>
      <c r="C60" s="7" t="s">
        <v>44</v>
      </c>
      <c r="D60" s="8">
        <v>1000</v>
      </c>
      <c r="E60" s="9">
        <v>500</v>
      </c>
    </row>
    <row r="61" spans="1:5" x14ac:dyDescent="0.2">
      <c r="A61" s="62"/>
      <c r="B61" s="7">
        <v>7.4</v>
      </c>
      <c r="C61" s="7" t="s">
        <v>61</v>
      </c>
      <c r="D61" s="8"/>
      <c r="E61" s="9">
        <v>4000</v>
      </c>
    </row>
    <row r="62" spans="1:5" x14ac:dyDescent="0.2">
      <c r="A62" s="62"/>
      <c r="B62" s="7">
        <v>7.5</v>
      </c>
      <c r="C62" s="7" t="s">
        <v>45</v>
      </c>
      <c r="D62" s="8">
        <v>2000</v>
      </c>
      <c r="E62" s="9">
        <v>2000</v>
      </c>
    </row>
    <row r="63" spans="1:5" ht="17" thickBot="1" x14ac:dyDescent="0.25">
      <c r="A63" s="63"/>
      <c r="B63" s="11"/>
      <c r="C63" s="11"/>
      <c r="D63" s="12">
        <f>SUM(D58:D62)</f>
        <v>8000</v>
      </c>
      <c r="E63" s="13">
        <f>SUM(E58:E62)</f>
        <v>10500</v>
      </c>
    </row>
    <row r="64" spans="1:5" ht="17" thickBot="1" x14ac:dyDescent="0.25">
      <c r="A64" s="28"/>
      <c r="B64" s="14"/>
      <c r="C64" s="14"/>
      <c r="D64" s="19"/>
      <c r="E64" s="20"/>
    </row>
    <row r="65" spans="1:5" x14ac:dyDescent="0.2">
      <c r="A65" s="61">
        <v>8</v>
      </c>
      <c r="B65" s="2" t="s">
        <v>47</v>
      </c>
      <c r="C65" s="3"/>
      <c r="D65" s="16"/>
      <c r="E65" s="17"/>
    </row>
    <row r="66" spans="1:5" x14ac:dyDescent="0.2">
      <c r="A66" s="62"/>
      <c r="B66" s="7">
        <v>8.1</v>
      </c>
      <c r="C66" s="7" t="s">
        <v>24</v>
      </c>
      <c r="D66" s="8">
        <v>25000</v>
      </c>
      <c r="E66" s="9">
        <v>25000</v>
      </c>
    </row>
    <row r="67" spans="1:5" x14ac:dyDescent="0.2">
      <c r="A67" s="62"/>
      <c r="B67" s="7">
        <v>8.1999999999999993</v>
      </c>
      <c r="C67" s="7" t="s">
        <v>48</v>
      </c>
      <c r="D67" s="8">
        <v>110000</v>
      </c>
      <c r="E67" s="9">
        <v>110000</v>
      </c>
    </row>
    <row r="68" spans="1:5" x14ac:dyDescent="0.2">
      <c r="A68" s="62"/>
      <c r="B68" s="7">
        <v>8.3000000000000007</v>
      </c>
      <c r="C68" s="7" t="s">
        <v>49</v>
      </c>
      <c r="D68" s="8">
        <v>15000</v>
      </c>
      <c r="E68" s="9">
        <v>15000</v>
      </c>
    </row>
    <row r="69" spans="1:5" x14ac:dyDescent="0.2">
      <c r="A69" s="62"/>
      <c r="B69" s="7">
        <v>8.4</v>
      </c>
      <c r="C69" s="7" t="s">
        <v>38</v>
      </c>
      <c r="D69" s="8">
        <v>25000</v>
      </c>
      <c r="E69" s="9">
        <v>25000</v>
      </c>
    </row>
    <row r="70" spans="1:5" x14ac:dyDescent="0.2">
      <c r="A70" s="62"/>
      <c r="B70" s="7">
        <v>8.5</v>
      </c>
      <c r="C70" s="7" t="s">
        <v>37</v>
      </c>
      <c r="D70" s="8">
        <v>10000</v>
      </c>
      <c r="E70" s="9">
        <v>10000</v>
      </c>
    </row>
    <row r="71" spans="1:5" x14ac:dyDescent="0.2">
      <c r="A71" s="62"/>
      <c r="B71" s="7">
        <v>8.6</v>
      </c>
      <c r="C71" s="7" t="s">
        <v>50</v>
      </c>
      <c r="D71" s="8">
        <v>5000</v>
      </c>
      <c r="E71" s="9">
        <v>5000</v>
      </c>
    </row>
    <row r="72" spans="1:5" x14ac:dyDescent="0.2">
      <c r="A72" s="62"/>
      <c r="B72" s="7">
        <v>8.6999999999999993</v>
      </c>
      <c r="C72" s="7" t="s">
        <v>51</v>
      </c>
      <c r="D72" s="8">
        <v>6000</v>
      </c>
      <c r="E72" s="9">
        <v>6000</v>
      </c>
    </row>
    <row r="73" spans="1:5" x14ac:dyDescent="0.2">
      <c r="A73" s="62"/>
      <c r="B73" s="7">
        <v>8.8000000000000007</v>
      </c>
      <c r="C73" s="7" t="s">
        <v>52</v>
      </c>
      <c r="D73" s="8">
        <v>3000</v>
      </c>
      <c r="E73" s="9">
        <v>3000</v>
      </c>
    </row>
    <row r="74" spans="1:5" x14ac:dyDescent="0.2">
      <c r="A74" s="62"/>
      <c r="B74" s="7">
        <v>8.9</v>
      </c>
      <c r="C74" s="7" t="s">
        <v>53</v>
      </c>
      <c r="D74" s="8">
        <v>18000</v>
      </c>
      <c r="E74" s="9">
        <v>25000</v>
      </c>
    </row>
    <row r="75" spans="1:5" ht="17" thickBot="1" x14ac:dyDescent="0.25">
      <c r="A75" s="10"/>
      <c r="B75" s="11"/>
      <c r="C75" s="11"/>
      <c r="D75" s="12">
        <f>SUM(D66:D74)</f>
        <v>217000</v>
      </c>
      <c r="E75" s="13">
        <f>SUM(E66:E74)</f>
        <v>224000</v>
      </c>
    </row>
    <row r="76" spans="1:5" ht="17" thickBot="1" x14ac:dyDescent="0.25">
      <c r="A76" s="14"/>
      <c r="B76" s="14"/>
      <c r="C76" s="14"/>
      <c r="D76" s="15"/>
      <c r="E76" s="15"/>
    </row>
    <row r="77" spans="1:5" x14ac:dyDescent="0.2">
      <c r="A77" s="61">
        <v>9</v>
      </c>
      <c r="B77" s="2" t="s">
        <v>54</v>
      </c>
      <c r="C77" s="3"/>
      <c r="D77" s="16"/>
      <c r="E77" s="17"/>
    </row>
    <row r="78" spans="1:5" x14ac:dyDescent="0.2">
      <c r="A78" s="62"/>
      <c r="B78" s="7">
        <v>9.1</v>
      </c>
      <c r="C78" s="7" t="s">
        <v>55</v>
      </c>
      <c r="D78" s="8">
        <v>100000</v>
      </c>
      <c r="E78" s="9">
        <v>100000</v>
      </c>
    </row>
    <row r="79" spans="1:5" ht="17" thickBot="1" x14ac:dyDescent="0.25">
      <c r="A79" s="10"/>
      <c r="B79" s="11"/>
      <c r="C79" s="11"/>
      <c r="D79" s="25">
        <v>100000</v>
      </c>
      <c r="E79" s="26">
        <f>E78</f>
        <v>100000</v>
      </c>
    </row>
    <row r="80" spans="1:5" ht="17" thickBot="1" x14ac:dyDescent="0.25">
      <c r="A80" s="18"/>
      <c r="B80" s="14"/>
      <c r="C80" s="14"/>
      <c r="D80" s="15"/>
      <c r="E80" s="29"/>
    </row>
    <row r="81" spans="1:5" x14ac:dyDescent="0.2">
      <c r="A81" s="61">
        <v>10</v>
      </c>
      <c r="B81" s="2" t="s">
        <v>56</v>
      </c>
      <c r="C81" s="3"/>
      <c r="D81" s="16"/>
      <c r="E81" s="17"/>
    </row>
    <row r="82" spans="1:5" x14ac:dyDescent="0.2">
      <c r="A82" s="62"/>
      <c r="B82" s="7">
        <v>10.1</v>
      </c>
      <c r="C82" s="7" t="s">
        <v>57</v>
      </c>
      <c r="D82" s="8">
        <v>120000</v>
      </c>
      <c r="E82" s="9">
        <v>120000</v>
      </c>
    </row>
    <row r="83" spans="1:5" x14ac:dyDescent="0.2">
      <c r="A83" s="62"/>
      <c r="B83" s="7">
        <v>10.199999999999999</v>
      </c>
      <c r="C83" s="7" t="s">
        <v>58</v>
      </c>
      <c r="D83" s="8">
        <v>30000</v>
      </c>
      <c r="E83" s="9">
        <v>25000</v>
      </c>
    </row>
    <row r="84" spans="1:5" x14ac:dyDescent="0.2">
      <c r="A84" s="57"/>
      <c r="B84" s="38"/>
      <c r="C84" s="38" t="s">
        <v>84</v>
      </c>
      <c r="D84" s="58"/>
      <c r="E84" s="77">
        <v>12000</v>
      </c>
    </row>
    <row r="85" spans="1:5" ht="17" thickBot="1" x14ac:dyDescent="0.25">
      <c r="A85" s="10"/>
      <c r="B85" s="11"/>
      <c r="C85" s="11"/>
      <c r="D85" s="12">
        <f>SUM(D82:D83)</f>
        <v>150000</v>
      </c>
      <c r="E85" s="76">
        <f>SUM(E82:E83)</f>
        <v>145000</v>
      </c>
    </row>
    <row r="86" spans="1:5" ht="17" thickBot="1" x14ac:dyDescent="0.25">
      <c r="A86" s="18"/>
      <c r="B86" s="14"/>
      <c r="C86" s="14"/>
      <c r="D86" s="19"/>
      <c r="E86" s="20"/>
    </row>
    <row r="87" spans="1:5" x14ac:dyDescent="0.2">
      <c r="A87" s="64">
        <v>11</v>
      </c>
      <c r="B87" s="2" t="s">
        <v>59</v>
      </c>
      <c r="C87" s="3"/>
      <c r="D87" s="16">
        <v>2000</v>
      </c>
      <c r="E87" s="17">
        <v>2000</v>
      </c>
    </row>
    <row r="88" spans="1:5" ht="17" thickBot="1" x14ac:dyDescent="0.25">
      <c r="A88" s="65"/>
      <c r="B88" s="11"/>
      <c r="C88" s="11"/>
      <c r="D88" s="12">
        <v>2000</v>
      </c>
      <c r="E88" s="13">
        <v>6000</v>
      </c>
    </row>
    <row r="89" spans="1:5" ht="17" thickBot="1" x14ac:dyDescent="0.25">
      <c r="A89" s="14"/>
      <c r="B89" s="14"/>
      <c r="C89" s="14"/>
      <c r="D89" s="15"/>
      <c r="E89" s="15"/>
    </row>
    <row r="90" spans="1:5" ht="17" thickBot="1" x14ac:dyDescent="0.25">
      <c r="A90" s="30"/>
      <c r="B90" s="66" t="s">
        <v>60</v>
      </c>
      <c r="C90" s="67"/>
      <c r="D90" s="31">
        <f>D88+D85+D79+D75+D63+D55+D48+D43+D38+D31+D20</f>
        <v>1098000</v>
      </c>
      <c r="E90" s="32">
        <f>E88+E85+E75+E63+E55+E48+E43+E38+E31+E20</f>
        <v>1295650</v>
      </c>
    </row>
    <row r="91" spans="1:5" ht="17" thickBot="1" x14ac:dyDescent="0.25">
      <c r="D91" s="33"/>
      <c r="E91" s="33"/>
    </row>
    <row r="92" spans="1:5" x14ac:dyDescent="0.2">
      <c r="A92" s="68" t="s">
        <v>62</v>
      </c>
      <c r="B92" s="69"/>
      <c r="C92" s="69"/>
      <c r="D92" s="69">
        <v>2018</v>
      </c>
      <c r="E92" s="73">
        <v>2019</v>
      </c>
    </row>
    <row r="93" spans="1:5" x14ac:dyDescent="0.2">
      <c r="A93" s="70"/>
      <c r="B93" s="71"/>
      <c r="C93" s="71"/>
      <c r="D93" s="71"/>
      <c r="E93" s="74"/>
    </row>
    <row r="94" spans="1:5" x14ac:dyDescent="0.2">
      <c r="A94" s="45">
        <v>1</v>
      </c>
      <c r="B94" s="7" t="s">
        <v>63</v>
      </c>
      <c r="C94" s="7"/>
      <c r="D94" s="34">
        <v>592000</v>
      </c>
      <c r="E94" s="35">
        <v>600000</v>
      </c>
    </row>
    <row r="95" spans="1:5" x14ac:dyDescent="0.2">
      <c r="A95" s="45">
        <v>2</v>
      </c>
      <c r="B95" s="7" t="s">
        <v>64</v>
      </c>
      <c r="C95" s="7"/>
      <c r="D95" s="34">
        <v>5000</v>
      </c>
      <c r="E95" s="35">
        <v>5000</v>
      </c>
    </row>
    <row r="96" spans="1:5" x14ac:dyDescent="0.2">
      <c r="A96" s="45">
        <v>3</v>
      </c>
      <c r="B96" s="7" t="s">
        <v>65</v>
      </c>
      <c r="C96" s="7"/>
      <c r="D96" s="34">
        <v>88000</v>
      </c>
      <c r="E96" s="35">
        <v>88000</v>
      </c>
    </row>
    <row r="97" spans="1:6" x14ac:dyDescent="0.2">
      <c r="A97" s="45">
        <v>4</v>
      </c>
      <c r="B97" s="7" t="s">
        <v>89</v>
      </c>
      <c r="C97" s="7"/>
      <c r="D97" s="34"/>
      <c r="E97" s="35">
        <v>40000</v>
      </c>
    </row>
    <row r="98" spans="1:6" x14ac:dyDescent="0.2">
      <c r="A98" s="45">
        <v>5</v>
      </c>
      <c r="B98" s="7" t="s">
        <v>87</v>
      </c>
      <c r="C98" s="7"/>
      <c r="D98" s="34">
        <v>110000</v>
      </c>
      <c r="E98" s="35">
        <v>172000</v>
      </c>
    </row>
    <row r="99" spans="1:6" x14ac:dyDescent="0.2">
      <c r="A99" s="45">
        <v>6</v>
      </c>
      <c r="B99" s="7" t="s">
        <v>71</v>
      </c>
      <c r="C99" s="7"/>
      <c r="D99" s="34">
        <v>100000</v>
      </c>
      <c r="E99" s="35">
        <v>120000</v>
      </c>
    </row>
    <row r="100" spans="1:6" x14ac:dyDescent="0.2">
      <c r="A100" s="45">
        <v>7</v>
      </c>
      <c r="B100" s="7" t="s">
        <v>72</v>
      </c>
      <c r="C100" s="7"/>
      <c r="D100" s="34">
        <v>20000</v>
      </c>
      <c r="E100" s="35">
        <v>20000</v>
      </c>
    </row>
    <row r="101" spans="1:6" x14ac:dyDescent="0.2">
      <c r="A101" s="45">
        <v>8</v>
      </c>
      <c r="B101" s="7" t="s">
        <v>73</v>
      </c>
      <c r="C101" s="7"/>
      <c r="D101" s="34">
        <v>40000</v>
      </c>
      <c r="E101" s="35">
        <v>40000</v>
      </c>
    </row>
    <row r="102" spans="1:6" x14ac:dyDescent="0.2">
      <c r="A102" s="45">
        <v>9</v>
      </c>
      <c r="B102" s="7" t="s">
        <v>76</v>
      </c>
      <c r="C102" s="7"/>
      <c r="D102" s="34"/>
      <c r="E102" s="35">
        <v>20000</v>
      </c>
    </row>
    <row r="103" spans="1:6" x14ac:dyDescent="0.2">
      <c r="A103" s="45">
        <v>10</v>
      </c>
      <c r="B103" s="7" t="s">
        <v>66</v>
      </c>
      <c r="C103" s="7"/>
      <c r="D103" s="34">
        <v>24000</v>
      </c>
      <c r="E103" s="35">
        <v>30000</v>
      </c>
    </row>
    <row r="104" spans="1:6" x14ac:dyDescent="0.2">
      <c r="A104" s="45">
        <v>11</v>
      </c>
      <c r="B104" s="7" t="s">
        <v>67</v>
      </c>
      <c r="C104" s="7"/>
      <c r="D104" s="34">
        <v>12000</v>
      </c>
      <c r="E104" s="35">
        <v>60000</v>
      </c>
    </row>
    <row r="105" spans="1:6" x14ac:dyDescent="0.2">
      <c r="A105" s="45">
        <v>12</v>
      </c>
      <c r="B105" s="7" t="s">
        <v>68</v>
      </c>
      <c r="C105" s="7"/>
      <c r="D105" s="34">
        <v>24000</v>
      </c>
      <c r="E105" s="35">
        <v>2500</v>
      </c>
    </row>
    <row r="106" spans="1:6" x14ac:dyDescent="0.2">
      <c r="A106" s="45">
        <v>13</v>
      </c>
      <c r="B106" s="7" t="s">
        <v>69</v>
      </c>
      <c r="C106" s="7"/>
      <c r="D106" s="34">
        <v>10000</v>
      </c>
      <c r="E106" s="78">
        <v>20000</v>
      </c>
    </row>
    <row r="107" spans="1:6" ht="17" thickBot="1" x14ac:dyDescent="0.25">
      <c r="A107" s="45">
        <v>14</v>
      </c>
      <c r="B107" s="38" t="s">
        <v>70</v>
      </c>
      <c r="C107" s="38"/>
      <c r="D107" s="39">
        <v>73000</v>
      </c>
      <c r="E107" s="40">
        <v>78150</v>
      </c>
    </row>
    <row r="108" spans="1:6" ht="17" thickBot="1" x14ac:dyDescent="0.25">
      <c r="A108" s="37"/>
      <c r="B108" s="41" t="s">
        <v>74</v>
      </c>
      <c r="C108" s="42"/>
      <c r="D108" s="43">
        <f>SUM(D94:D107)</f>
        <v>1098000</v>
      </c>
      <c r="E108" s="44">
        <f>SUM(E94:E107)</f>
        <v>1295650</v>
      </c>
      <c r="F108" s="59"/>
    </row>
    <row r="109" spans="1:6" x14ac:dyDescent="0.2">
      <c r="F109" s="60"/>
    </row>
    <row r="110" spans="1:6" x14ac:dyDescent="0.2">
      <c r="A110" s="72" t="s">
        <v>77</v>
      </c>
      <c r="B110" s="72"/>
      <c r="C110" s="72"/>
      <c r="D110" s="72"/>
      <c r="E110" s="72"/>
    </row>
    <row r="111" spans="1:6" ht="17" thickBot="1" x14ac:dyDescent="0.25">
      <c r="A111" s="72"/>
      <c r="B111" s="72"/>
      <c r="C111" s="72"/>
      <c r="D111" s="72"/>
      <c r="E111" s="72"/>
    </row>
    <row r="112" spans="1:6" x14ac:dyDescent="0.2">
      <c r="A112" s="46">
        <v>1</v>
      </c>
      <c r="B112" s="47" t="s">
        <v>78</v>
      </c>
      <c r="C112" s="48"/>
      <c r="D112" s="49">
        <v>2018</v>
      </c>
      <c r="E112" s="50">
        <v>2019</v>
      </c>
    </row>
    <row r="113" spans="1:5" x14ac:dyDescent="0.2">
      <c r="A113" s="21">
        <v>1.1000000000000001</v>
      </c>
      <c r="B113" s="7" t="s">
        <v>79</v>
      </c>
      <c r="C113" s="7"/>
      <c r="D113" s="51">
        <v>230000</v>
      </c>
      <c r="E113" s="52">
        <v>200000</v>
      </c>
    </row>
    <row r="114" spans="1:5" x14ac:dyDescent="0.2">
      <c r="A114" s="21"/>
      <c r="B114" s="7" t="s">
        <v>80</v>
      </c>
      <c r="C114" s="7"/>
      <c r="D114" s="51">
        <v>80000</v>
      </c>
      <c r="E114" s="52">
        <v>30000</v>
      </c>
    </row>
    <row r="115" spans="1:5" ht="17" thickBot="1" x14ac:dyDescent="0.25">
      <c r="A115" s="10"/>
      <c r="B115" s="11" t="s">
        <v>81</v>
      </c>
      <c r="C115" s="11"/>
      <c r="D115" s="53">
        <f>SUM(D113:D114)</f>
        <v>310000</v>
      </c>
      <c r="E115" s="54">
        <f>SUM(E113:E114)</f>
        <v>230000</v>
      </c>
    </row>
    <row r="116" spans="1:5" ht="17" thickBot="1" x14ac:dyDescent="0.25">
      <c r="D116" s="55"/>
      <c r="E116" s="55"/>
    </row>
    <row r="117" spans="1:5" x14ac:dyDescent="0.2">
      <c r="A117" s="46">
        <v>2</v>
      </c>
      <c r="B117" s="48" t="s">
        <v>82</v>
      </c>
      <c r="C117" s="48"/>
      <c r="D117" s="49">
        <v>2018</v>
      </c>
      <c r="E117" s="50">
        <v>2019</v>
      </c>
    </row>
    <row r="118" spans="1:5" x14ac:dyDescent="0.2">
      <c r="A118" s="21">
        <v>2.1</v>
      </c>
      <c r="B118" s="7" t="s">
        <v>83</v>
      </c>
      <c r="C118" s="7"/>
      <c r="D118" s="51">
        <v>230000</v>
      </c>
      <c r="E118" s="52">
        <v>230000</v>
      </c>
    </row>
    <row r="119" spans="1:5" ht="17" thickBot="1" x14ac:dyDescent="0.25">
      <c r="A119" s="10"/>
      <c r="B119" s="11" t="s">
        <v>81</v>
      </c>
      <c r="C119" s="11"/>
      <c r="D119" s="56"/>
      <c r="E119" s="54">
        <v>230000</v>
      </c>
    </row>
  </sheetData>
  <sheetProtection algorithmName="SHA-512" hashValue="CpyHBj0IWYD65SO9hqJUwiQuFUNc+X+DYAv/3H50ufbtXN15we82VpH9NQ3dX2PzKaOXo5ti4xfUb9eXKZ4wYQ==" saltValue="wTtJgFeInIuffeeNQH5nFQ==" spinCount="100000" sheet="1" formatCells="0" formatColumns="0" formatRows="0" insertColumns="0" insertRows="0" insertHyperlinks="0" deleteColumns="0" deleteRows="0" sort="0" autoFilter="0" pivotTables="0"/>
  <mergeCells count="19">
    <mergeCell ref="C2:D3"/>
    <mergeCell ref="A87:A88"/>
    <mergeCell ref="B90:C90"/>
    <mergeCell ref="A92:B93"/>
    <mergeCell ref="C92:C93"/>
    <mergeCell ref="A110:E111"/>
    <mergeCell ref="D92:D93"/>
    <mergeCell ref="E92:E93"/>
    <mergeCell ref="A5:B5"/>
    <mergeCell ref="A6:A19"/>
    <mergeCell ref="A22:A30"/>
    <mergeCell ref="A33:A37"/>
    <mergeCell ref="A39:A42"/>
    <mergeCell ref="A81:A83"/>
    <mergeCell ref="A44:A47"/>
    <mergeCell ref="A50:A54"/>
    <mergeCell ref="A57:A63"/>
    <mergeCell ref="A65:A74"/>
    <mergeCell ref="A77:A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2019-02-05T19:26:09Z</cp:lastPrinted>
  <dcterms:created xsi:type="dcterms:W3CDTF">2019-01-08T12:12:05Z</dcterms:created>
  <dcterms:modified xsi:type="dcterms:W3CDTF">2019-02-07T07:02:36Z</dcterms:modified>
</cp:coreProperties>
</file>