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Google Drive\משרד\ועדת פרוייקטים\"/>
    </mc:Choice>
  </mc:AlternateContent>
  <bookViews>
    <workbookView xWindow="0" yWindow="0" windowWidth="25200" windowHeight="12030"/>
  </bookViews>
  <sheets>
    <sheet name="השקעות-פרויקטים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5" l="1"/>
  <c r="C26" i="5"/>
  <c r="C61" i="5" l="1"/>
  <c r="C60" i="5"/>
  <c r="C65" i="5" l="1"/>
  <c r="D20" i="5" l="1"/>
  <c r="D21" i="5" s="1"/>
  <c r="D22" i="5" s="1"/>
  <c r="D23" i="5" s="1"/>
  <c r="D25" i="5" s="1"/>
  <c r="C7" i="5" l="1"/>
  <c r="C9" i="5" l="1"/>
  <c r="C43" i="5" l="1"/>
  <c r="C69" i="5" l="1"/>
  <c r="C72" i="5" s="1"/>
  <c r="C74" i="5" s="1"/>
  <c r="C76" i="5" l="1"/>
</calcChain>
</file>

<file path=xl/sharedStrings.xml><?xml version="1.0" encoding="utf-8"?>
<sst xmlns="http://schemas.openxmlformats.org/spreadsheetml/2006/main" count="69" uniqueCount="69">
  <si>
    <t xml:space="preserve">סה"כ </t>
  </si>
  <si>
    <t>שיקום בית עתיק</t>
  </si>
  <si>
    <t>מקורות</t>
  </si>
  <si>
    <t>קרן השקעות בבנק</t>
  </si>
  <si>
    <t>קרן מים בבנק</t>
  </si>
  <si>
    <t>סה"כ</t>
  </si>
  <si>
    <t>תוכנית חומש מועצה</t>
  </si>
  <si>
    <t>שקל מול שקל - ביצוע מועצה</t>
  </si>
  <si>
    <t>שביל מורשת השלמה לתרומה מ. בטחון</t>
  </si>
  <si>
    <t>-</t>
  </si>
  <si>
    <t>הסדרת ניקוזים</t>
  </si>
  <si>
    <t>תאורה פינת חי</t>
  </si>
  <si>
    <t>פרויקטים איכ"ס</t>
  </si>
  <si>
    <t>תוספת חניות ברחבי הישוב</t>
  </si>
  <si>
    <t xml:space="preserve">חינוך </t>
  </si>
  <si>
    <t>קולחי משגב- תוכנית חומש מועצה</t>
  </si>
  <si>
    <t>מקור - קרן השקעות</t>
  </si>
  <si>
    <t>שלב י 26 משפחות קרן פיתוח</t>
  </si>
  <si>
    <t xml:space="preserve">איטום גגות </t>
  </si>
  <si>
    <t>יתרת קרן השקעות לאחר רשימה מוצעת של פרויקטים 2021</t>
  </si>
  <si>
    <t>בצ"מ</t>
  </si>
  <si>
    <t>תקציב באלש"ח</t>
  </si>
  <si>
    <t>סה"כ כולל מועצה</t>
  </si>
  <si>
    <t>חיבור שלב ט' לישוב</t>
  </si>
  <si>
    <t>ביצוע מכספי מועצה</t>
  </si>
  <si>
    <t>פרויקטים ל- 2021</t>
  </si>
  <si>
    <t>גן אלון תיקון ושדרוג</t>
  </si>
  <si>
    <t>פרויקטים לפי רשימה מ-2018 אושרו ותועדפו</t>
  </si>
  <si>
    <t>סה"כ השלמה לרשימת תיעדוף מ- 2018</t>
  </si>
  <si>
    <t>סה"כ אומדן פרויקטים לביצוע 2021</t>
  </si>
  <si>
    <t>מקור - מועצה - חומש (לקולחי משגב ללא שקל מול שקל)</t>
  </si>
  <si>
    <t xml:space="preserve"> לב המרכז ( כולל רחבה מרכזית עד המקלט ורחבת כניסה לצרכניה)</t>
  </si>
  <si>
    <t>פרויקט מרכז - פירוק</t>
  </si>
  <si>
    <t>פרויקט מרכז - מצעים</t>
  </si>
  <si>
    <t>פרויקט מרכז - ריצוף טיבולי</t>
  </si>
  <si>
    <t>פרויקט מרכז - ריצוף אבן שכבות</t>
  </si>
  <si>
    <t>פרויקט מרכז - קרמיקה</t>
  </si>
  <si>
    <t>פרויקט מרכז - קירות ישיבה</t>
  </si>
  <si>
    <t>פרויקט מרכז -מדרגות אבן</t>
  </si>
  <si>
    <t>פרויקט מרכז -סלעי ישיבה</t>
  </si>
  <si>
    <t>פרויקט מרכז -הכנה להשקיה וחשמל</t>
  </si>
  <si>
    <t>פרויקט מרכז - חיפוי עמודי בטון</t>
  </si>
  <si>
    <t>פרויקט מרכז- גן משחקים לפעוטות ושני מחסנים</t>
  </si>
  <si>
    <t>פרויקט מרכז- תאורה וחשמל</t>
  </si>
  <si>
    <t>צרכניה- תיקון במבנה</t>
  </si>
  <si>
    <t>פמפטראק</t>
  </si>
  <si>
    <t>סה"כ לב המרכז</t>
  </si>
  <si>
    <t>סה"כ מצטבר פרויקטים-רשימה 2018</t>
  </si>
  <si>
    <t>פרויקט מרכז- השלמת ריהוט  למרכז והמרפאה/פאב</t>
  </si>
  <si>
    <t xml:space="preserve">הסדרת הכביש ההיקפי של המרכז וחניות </t>
  </si>
  <si>
    <t>קבלת חלף היטל השבחה- מהמועצה -שלב ט</t>
  </si>
  <si>
    <t xml:space="preserve">ביצוע פרויקטים ציבוריים  בשלב ט- </t>
  </si>
  <si>
    <t>גן שעשועים (זרח)התאמה לתקן בטיחות</t>
  </si>
  <si>
    <t>תוספת ספסלים (בטילת)</t>
  </si>
  <si>
    <t>הצללה שלב ח'</t>
  </si>
  <si>
    <t>הצטידות מועדון נוער</t>
  </si>
  <si>
    <t>השמשת מגרש כדור רגל- דשא סינטטי - הצעה בנפרד</t>
  </si>
  <si>
    <t>תאי דאר ( תוספת תאים) לנוכח גידול הישוב</t>
  </si>
  <si>
    <t>בטיחות - תיקונים בשבילים .</t>
  </si>
  <si>
    <t>השקעות  מועדון</t>
  </si>
  <si>
    <t>מקור - מועצה - חומש שקל מול שקל ( להחלטה)</t>
  </si>
  <si>
    <t xml:space="preserve">יתרת תוכנית חומש שקל מול שקל </t>
  </si>
  <si>
    <t>פרויקטים נוספים בהתאם לבקשת ועדות ללא תיעדוף</t>
  </si>
  <si>
    <t>השמשת מגרש כדור רגל- דשא סינטטי</t>
  </si>
  <si>
    <t>סה"כ פרויקט מרכז על-פי אומדן מתכנן (לא כולל מע"מ)</t>
  </si>
  <si>
    <t>סה"כ תקציב להשקעות נוספות (מועצה וקרן השקעות)</t>
  </si>
  <si>
    <t>סה"כ השקעות מ-2018 ובקשות נוספות של  ועדות</t>
  </si>
  <si>
    <t>הצעה לפרויקטים מקרן השקעות - 2021</t>
  </si>
  <si>
    <t>28.1.21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</si>
</sst>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77"/>
      <scheme val="minor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5" fillId="0" borderId="0" xfId="0" applyFont="1"/>
    <xf numFmtId="164" fontId="5" fillId="0" borderId="0" xfId="1" applyNumberFormat="1" applyFont="1"/>
    <xf numFmtId="164" fontId="7" fillId="0" borderId="0" xfId="1" applyNumberFormat="1" applyFont="1"/>
    <xf numFmtId="0" fontId="4" fillId="0" borderId="0" xfId="0" applyFont="1"/>
    <xf numFmtId="164" fontId="4" fillId="0" borderId="0" xfId="1" applyNumberFormat="1" applyFont="1"/>
    <xf numFmtId="2" fontId="0" fillId="0" borderId="0" xfId="0" applyNumberFormat="1"/>
    <xf numFmtId="0" fontId="9" fillId="0" borderId="0" xfId="0" applyFont="1"/>
    <xf numFmtId="164" fontId="9" fillId="0" borderId="0" xfId="1" applyNumberFormat="1" applyFont="1"/>
    <xf numFmtId="0" fontId="10" fillId="0" borderId="0" xfId="0" applyFont="1" applyAlignment="1">
      <alignment horizontal="right" vertical="center" readingOrder="2"/>
    </xf>
    <xf numFmtId="0" fontId="12" fillId="0" borderId="0" xfId="0" applyFont="1" applyAlignment="1">
      <alignment horizontal="right" vertical="center" readingOrder="2"/>
    </xf>
    <xf numFmtId="0" fontId="11" fillId="0" borderId="0" xfId="0" applyFont="1" applyAlignment="1">
      <alignment horizontal="right" vertical="center" readingOrder="2"/>
    </xf>
    <xf numFmtId="3" fontId="11" fillId="0" borderId="0" xfId="0" applyNumberFormat="1" applyFont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3" fontId="12" fillId="0" borderId="0" xfId="0" applyNumberFormat="1" applyFont="1" applyAlignment="1">
      <alignment horizontal="right" vertical="center" readingOrder="2"/>
    </xf>
    <xf numFmtId="3" fontId="13" fillId="0" borderId="0" xfId="0" applyNumberFormat="1" applyFont="1" applyAlignment="1">
      <alignment horizontal="right" vertical="center" readingOrder="2"/>
    </xf>
    <xf numFmtId="164" fontId="0" fillId="0" borderId="0" xfId="0" applyNumberFormat="1"/>
    <xf numFmtId="0" fontId="16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right" vertical="center" readingOrder="2"/>
    </xf>
    <xf numFmtId="3" fontId="14" fillId="0" borderId="0" xfId="0" applyNumberFormat="1" applyFont="1" applyAlignment="1">
      <alignment horizontal="right" vertical="center" readingOrder="2"/>
    </xf>
    <xf numFmtId="164" fontId="5" fillId="0" borderId="0" xfId="1" applyNumberFormat="1" applyFont="1" applyFill="1"/>
    <xf numFmtId="0" fontId="15" fillId="0" borderId="0" xfId="0" applyFont="1" applyFill="1"/>
    <xf numFmtId="0" fontId="0" fillId="0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164" fontId="20" fillId="0" borderId="0" xfId="1" applyNumberFormat="1" applyFont="1"/>
    <xf numFmtId="0" fontId="20" fillId="0" borderId="1" xfId="0" applyFont="1" applyBorder="1"/>
    <xf numFmtId="164" fontId="0" fillId="0" borderId="2" xfId="1" applyNumberFormat="1" applyFont="1" applyBorder="1"/>
    <xf numFmtId="0" fontId="20" fillId="0" borderId="3" xfId="0" applyFont="1" applyBorder="1"/>
    <xf numFmtId="0" fontId="2" fillId="0" borderId="4" xfId="0" applyFont="1" applyBorder="1"/>
    <xf numFmtId="164" fontId="2" fillId="0" borderId="0" xfId="1" applyNumberFormat="1" applyFont="1" applyBorder="1"/>
    <xf numFmtId="164" fontId="0" fillId="0" borderId="5" xfId="0" applyNumberFormat="1" applyBorder="1"/>
    <xf numFmtId="0" fontId="6" fillId="0" borderId="4" xfId="0" applyFont="1" applyBorder="1"/>
    <xf numFmtId="0" fontId="17" fillId="0" borderId="6" xfId="0" applyFont="1" applyBorder="1"/>
    <xf numFmtId="164" fontId="3" fillId="0" borderId="8" xfId="0" applyNumberFormat="1" applyFont="1" applyBorder="1"/>
    <xf numFmtId="164" fontId="2" fillId="0" borderId="2" xfId="1" applyNumberFormat="1" applyFont="1" applyBorder="1"/>
    <xf numFmtId="0" fontId="0" fillId="0" borderId="3" xfId="0" applyBorder="1"/>
    <xf numFmtId="0" fontId="0" fillId="0" borderId="5" xfId="0" applyBorder="1"/>
    <xf numFmtId="164" fontId="6" fillId="0" borderId="0" xfId="1" applyNumberFormat="1" applyFont="1" applyBorder="1"/>
    <xf numFmtId="0" fontId="17" fillId="0" borderId="4" xfId="0" applyFont="1" applyBorder="1"/>
    <xf numFmtId="164" fontId="5" fillId="0" borderId="0" xfId="0" applyNumberFormat="1" applyFont="1" applyBorder="1"/>
    <xf numFmtId="0" fontId="9" fillId="0" borderId="4" xfId="0" applyFont="1" applyBorder="1"/>
    <xf numFmtId="164" fontId="9" fillId="0" borderId="0" xfId="1" applyNumberFormat="1" applyFont="1" applyBorder="1"/>
    <xf numFmtId="0" fontId="5" fillId="0" borderId="6" xfId="0" applyFont="1" applyBorder="1"/>
    <xf numFmtId="164" fontId="5" fillId="2" borderId="7" xfId="1" applyNumberFormat="1" applyFont="1" applyFill="1" applyBorder="1"/>
    <xf numFmtId="0" fontId="0" fillId="0" borderId="8" xfId="0" applyBorder="1"/>
    <xf numFmtId="0" fontId="5" fillId="0" borderId="0" xfId="0" applyFont="1" applyBorder="1"/>
    <xf numFmtId="0" fontId="0" fillId="0" borderId="0" xfId="0" applyBorder="1"/>
    <xf numFmtId="0" fontId="5" fillId="0" borderId="1" xfId="0" applyFont="1" applyBorder="1"/>
    <xf numFmtId="164" fontId="5" fillId="2" borderId="2" xfId="1" applyNumberFormat="1" applyFont="1" applyFill="1" applyBorder="1"/>
    <xf numFmtId="164" fontId="5" fillId="0" borderId="2" xfId="1" applyNumberFormat="1" applyFont="1" applyFill="1" applyBorder="1"/>
    <xf numFmtId="0" fontId="0" fillId="0" borderId="4" xfId="0" applyBorder="1"/>
    <xf numFmtId="164" fontId="0" fillId="0" borderId="0" xfId="1" applyNumberFormat="1" applyFont="1" applyBorder="1"/>
    <xf numFmtId="0" fontId="19" fillId="0" borderId="4" xfId="0" applyFont="1" applyBorder="1"/>
    <xf numFmtId="164" fontId="8" fillId="0" borderId="0" xfId="1" applyNumberFormat="1" applyFont="1" applyBorder="1"/>
    <xf numFmtId="164" fontId="17" fillId="0" borderId="0" xfId="1" applyNumberFormat="1" applyFont="1" applyBorder="1"/>
    <xf numFmtId="164" fontId="3" fillId="0" borderId="0" xfId="1" applyNumberFormat="1" applyFont="1" applyBorder="1"/>
    <xf numFmtId="0" fontId="18" fillId="0" borderId="6" xfId="0" applyFont="1" applyBorder="1"/>
    <xf numFmtId="0" fontId="23" fillId="0" borderId="1" xfId="0" applyFont="1" applyBorder="1"/>
    <xf numFmtId="0" fontId="23" fillId="0" borderId="4" xfId="0" applyFont="1" applyBorder="1"/>
    <xf numFmtId="0" fontId="5" fillId="0" borderId="9" xfId="0" applyFont="1" applyBorder="1"/>
    <xf numFmtId="164" fontId="5" fillId="2" borderId="10" xfId="1" applyNumberFormat="1" applyFont="1" applyFill="1" applyBorder="1"/>
    <xf numFmtId="0" fontId="0" fillId="0" borderId="11" xfId="0" applyBorder="1"/>
    <xf numFmtId="164" fontId="5" fillId="0" borderId="0" xfId="1" applyNumberFormat="1" applyFont="1" applyFill="1" applyBorder="1"/>
    <xf numFmtId="164" fontId="5" fillId="2" borderId="7" xfId="0" applyNumberFormat="1" applyFont="1" applyFill="1" applyBorder="1"/>
    <xf numFmtId="0" fontId="27" fillId="0" borderId="0" xfId="0" applyFont="1"/>
    <xf numFmtId="0" fontId="25" fillId="0" borderId="1" xfId="0" applyFont="1" applyBorder="1"/>
    <xf numFmtId="164" fontId="26" fillId="0" borderId="2" xfId="1" applyNumberFormat="1" applyFont="1" applyBorder="1"/>
    <xf numFmtId="0" fontId="24" fillId="0" borderId="4" xfId="0" applyFont="1" applyBorder="1"/>
    <xf numFmtId="164" fontId="24" fillId="0" borderId="0" xfId="1" applyNumberFormat="1" applyFont="1" applyBorder="1"/>
    <xf numFmtId="0" fontId="27" fillId="0" borderId="5" xfId="0" applyFont="1" applyBorder="1"/>
    <xf numFmtId="0" fontId="25" fillId="0" borderId="6" xfId="0" applyFont="1" applyBorder="1"/>
    <xf numFmtId="164" fontId="25" fillId="0" borderId="7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8"/>
  <sheetViews>
    <sheetView rightToLeft="1" tabSelected="1" workbookViewId="0">
      <selection activeCell="I12" sqref="I12"/>
    </sheetView>
  </sheetViews>
  <sheetFormatPr defaultRowHeight="15" x14ac:dyDescent="0.25"/>
  <cols>
    <col min="2" max="2" width="62.5703125" bestFit="1" customWidth="1"/>
    <col min="3" max="3" width="15.85546875" style="2" bestFit="1" customWidth="1"/>
    <col min="4" max="4" width="35.7109375" bestFit="1" customWidth="1"/>
    <col min="10" max="10" width="13.28515625" bestFit="1" customWidth="1"/>
    <col min="11" max="11" width="20.28515625" bestFit="1" customWidth="1"/>
    <col min="14" max="14" width="10" bestFit="1" customWidth="1"/>
  </cols>
  <sheetData>
    <row r="1" spans="2:17" ht="23.25" x14ac:dyDescent="0.35">
      <c r="B1" s="27" t="s">
        <v>67</v>
      </c>
      <c r="D1" t="s">
        <v>68</v>
      </c>
      <c r="Q1" t="s">
        <v>9</v>
      </c>
    </row>
    <row r="3" spans="2:17" ht="15.75" x14ac:dyDescent="0.25">
      <c r="B3" s="25" t="s">
        <v>2</v>
      </c>
      <c r="C3" s="28" t="s">
        <v>21</v>
      </c>
      <c r="D3" s="6"/>
    </row>
    <row r="4" spans="2:17" x14ac:dyDescent="0.25">
      <c r="B4" t="s">
        <v>3</v>
      </c>
      <c r="C4" s="2">
        <v>1200</v>
      </c>
      <c r="D4" s="8"/>
      <c r="E4" s="18"/>
    </row>
    <row r="5" spans="2:17" x14ac:dyDescent="0.25">
      <c r="B5" t="s">
        <v>17</v>
      </c>
      <c r="C5" s="2">
        <v>1055</v>
      </c>
      <c r="D5" s="8"/>
    </row>
    <row r="6" spans="2:17" x14ac:dyDescent="0.25">
      <c r="B6" t="s">
        <v>4</v>
      </c>
      <c r="C6" s="2">
        <v>187</v>
      </c>
      <c r="D6" s="8"/>
    </row>
    <row r="7" spans="2:17" ht="17.25" x14ac:dyDescent="0.4">
      <c r="B7" s="1" t="s">
        <v>5</v>
      </c>
      <c r="C7" s="5">
        <f>SUM(C4:C6)</f>
        <v>2442</v>
      </c>
    </row>
    <row r="8" spans="2:17" x14ac:dyDescent="0.25">
      <c r="B8" t="s">
        <v>6</v>
      </c>
      <c r="C8" s="2">
        <v>603</v>
      </c>
      <c r="D8" t="s">
        <v>7</v>
      </c>
    </row>
    <row r="9" spans="2:17" x14ac:dyDescent="0.25">
      <c r="B9" t="s">
        <v>22</v>
      </c>
      <c r="C9" s="7">
        <f>SUM(C7:C8)</f>
        <v>3045</v>
      </c>
    </row>
    <row r="10" spans="2:17" x14ac:dyDescent="0.25">
      <c r="C10" s="7"/>
    </row>
    <row r="11" spans="2:17" ht="15.75" x14ac:dyDescent="0.25">
      <c r="B11" s="25" t="s">
        <v>24</v>
      </c>
      <c r="C11" s="7"/>
    </row>
    <row r="12" spans="2:17" x14ac:dyDescent="0.25">
      <c r="B12" t="s">
        <v>50</v>
      </c>
      <c r="C12" s="2">
        <v>453</v>
      </c>
    </row>
    <row r="13" spans="2:17" x14ac:dyDescent="0.25">
      <c r="B13" t="s">
        <v>51</v>
      </c>
      <c r="C13" s="2">
        <v>-390</v>
      </c>
    </row>
    <row r="14" spans="2:17" x14ac:dyDescent="0.25">
      <c r="B14" t="s">
        <v>23</v>
      </c>
      <c r="C14" s="2">
        <v>-20</v>
      </c>
    </row>
    <row r="15" spans="2:17" x14ac:dyDescent="0.25">
      <c r="B15" t="s">
        <v>18</v>
      </c>
      <c r="C15" s="2">
        <v>-43</v>
      </c>
    </row>
    <row r="17" spans="2:14" ht="18.75" x14ac:dyDescent="0.3">
      <c r="B17" s="26" t="s">
        <v>25</v>
      </c>
    </row>
    <row r="18" spans="2:14" ht="15.75" thickBot="1" x14ac:dyDescent="0.3">
      <c r="G18" s="12"/>
      <c r="H18" s="12"/>
      <c r="K18" s="12"/>
    </row>
    <row r="19" spans="2:14" ht="15.75" x14ac:dyDescent="0.25">
      <c r="B19" s="29" t="s">
        <v>27</v>
      </c>
      <c r="C19" s="30"/>
      <c r="D19" s="31" t="s">
        <v>47</v>
      </c>
      <c r="G19" s="12"/>
      <c r="H19" s="12"/>
    </row>
    <row r="20" spans="2:14" x14ac:dyDescent="0.25">
      <c r="B20" s="32" t="s">
        <v>54</v>
      </c>
      <c r="C20" s="33">
        <v>-25</v>
      </c>
      <c r="D20" s="34">
        <f>C20</f>
        <v>-25</v>
      </c>
      <c r="G20" s="12"/>
      <c r="H20" s="12"/>
    </row>
    <row r="21" spans="2:14" x14ac:dyDescent="0.25">
      <c r="B21" s="32" t="s">
        <v>52</v>
      </c>
      <c r="C21" s="33">
        <v>-15</v>
      </c>
      <c r="D21" s="34">
        <f>D20+C21</f>
        <v>-40</v>
      </c>
      <c r="G21" s="12"/>
      <c r="H21" s="12"/>
    </row>
    <row r="22" spans="2:14" ht="15.75" customHeight="1" x14ac:dyDescent="0.25">
      <c r="B22" s="32" t="s">
        <v>55</v>
      </c>
      <c r="C22" s="33">
        <v>-15</v>
      </c>
      <c r="D22" s="34">
        <f t="shared" ref="D22:D23" si="0">D21+C22</f>
        <v>-55</v>
      </c>
      <c r="G22" s="15"/>
      <c r="H22" s="19"/>
      <c r="J22" s="16"/>
    </row>
    <row r="23" spans="2:14" x14ac:dyDescent="0.25">
      <c r="B23" s="32" t="s">
        <v>13</v>
      </c>
      <c r="C23" s="33">
        <v>-90</v>
      </c>
      <c r="D23" s="34">
        <f t="shared" si="0"/>
        <v>-145</v>
      </c>
      <c r="G23" s="12"/>
      <c r="H23" s="12"/>
    </row>
    <row r="24" spans="2:14" x14ac:dyDescent="0.25">
      <c r="B24" s="32" t="s">
        <v>56</v>
      </c>
      <c r="C24" s="33"/>
      <c r="D24" s="34"/>
      <c r="G24" s="12"/>
      <c r="H24" s="12"/>
    </row>
    <row r="25" spans="2:14" ht="14.25" customHeight="1" x14ac:dyDescent="0.25">
      <c r="B25" s="35" t="s">
        <v>53</v>
      </c>
      <c r="C25" s="33">
        <v>-15</v>
      </c>
      <c r="D25" s="34">
        <f>D23+C25</f>
        <v>-160</v>
      </c>
      <c r="G25" s="15"/>
      <c r="H25" s="20"/>
      <c r="K25" s="17"/>
    </row>
    <row r="26" spans="2:14" ht="16.5" customHeight="1" thickBot="1" x14ac:dyDescent="0.3">
      <c r="B26" s="36" t="s">
        <v>28</v>
      </c>
      <c r="C26" s="67">
        <f>SUM(C20:C25)</f>
        <v>-160</v>
      </c>
      <c r="D26" s="37"/>
      <c r="G26" s="15"/>
      <c r="H26" s="19"/>
    </row>
    <row r="27" spans="2:14" s="9" customFormat="1" ht="15.75" thickBot="1" x14ac:dyDescent="0.3">
      <c r="C27" s="10"/>
      <c r="G27" s="12"/>
      <c r="H27" s="12"/>
      <c r="I27"/>
      <c r="J27"/>
      <c r="K27"/>
      <c r="L27"/>
      <c r="M27"/>
      <c r="N27"/>
    </row>
    <row r="28" spans="2:14" s="9" customFormat="1" ht="15.75" x14ac:dyDescent="0.25">
      <c r="B28" s="29" t="s">
        <v>62</v>
      </c>
      <c r="C28" s="38"/>
      <c r="D28" s="39"/>
      <c r="G28" s="12"/>
      <c r="H28" s="12"/>
      <c r="I28"/>
      <c r="J28"/>
      <c r="K28"/>
      <c r="L28"/>
      <c r="M28"/>
      <c r="N28"/>
    </row>
    <row r="29" spans="2:14" ht="18" x14ac:dyDescent="0.25">
      <c r="B29" s="35" t="s">
        <v>57</v>
      </c>
      <c r="C29" s="33">
        <v>-30</v>
      </c>
      <c r="D29" s="40"/>
      <c r="G29" s="15"/>
      <c r="H29" s="13"/>
      <c r="K29" s="15"/>
      <c r="M29" s="17"/>
    </row>
    <row r="30" spans="2:14" ht="23.25" x14ac:dyDescent="0.25">
      <c r="B30" s="35" t="s">
        <v>58</v>
      </c>
      <c r="C30" s="41">
        <v>-50</v>
      </c>
      <c r="D30" s="34"/>
      <c r="G30" s="12"/>
      <c r="H30" s="19"/>
      <c r="I30" s="12"/>
      <c r="J30" s="12"/>
      <c r="K30" s="14"/>
    </row>
    <row r="31" spans="2:14" ht="18" x14ac:dyDescent="0.25">
      <c r="B31" s="35" t="s">
        <v>10</v>
      </c>
      <c r="C31" s="33">
        <v>-30</v>
      </c>
      <c r="D31" s="34"/>
      <c r="G31" s="13"/>
      <c r="H31" s="13"/>
      <c r="N31" s="14"/>
    </row>
    <row r="32" spans="2:14" ht="14.25" customHeight="1" x14ac:dyDescent="0.25">
      <c r="B32" s="32" t="s">
        <v>59</v>
      </c>
      <c r="C32" s="33">
        <v>-20</v>
      </c>
      <c r="D32" s="40"/>
      <c r="G32" s="15"/>
      <c r="H32" s="19"/>
    </row>
    <row r="33" spans="2:11" ht="15" customHeight="1" x14ac:dyDescent="0.25">
      <c r="B33" s="32" t="s">
        <v>14</v>
      </c>
      <c r="C33" s="33">
        <v>-20</v>
      </c>
      <c r="D33" s="40"/>
      <c r="G33" s="15"/>
      <c r="H33" s="20"/>
    </row>
    <row r="34" spans="2:11" ht="17.25" customHeight="1" x14ac:dyDescent="0.35">
      <c r="B34" s="32" t="s">
        <v>26</v>
      </c>
      <c r="C34" s="33">
        <v>-20</v>
      </c>
      <c r="D34" s="34"/>
      <c r="G34" s="23"/>
      <c r="H34" s="20"/>
      <c r="J34" s="20"/>
      <c r="K34" s="21"/>
    </row>
    <row r="35" spans="2:11" x14ac:dyDescent="0.25">
      <c r="B35" s="32" t="s">
        <v>44</v>
      </c>
      <c r="C35" s="33">
        <v>-60</v>
      </c>
      <c r="D35" s="40"/>
      <c r="G35" s="12"/>
      <c r="H35" s="12"/>
    </row>
    <row r="36" spans="2:11" ht="16.5" customHeight="1" x14ac:dyDescent="0.35">
      <c r="B36" s="32" t="s">
        <v>1</v>
      </c>
      <c r="C36" s="33">
        <v>-10</v>
      </c>
      <c r="D36" s="40"/>
      <c r="G36" s="23"/>
      <c r="H36" s="20"/>
      <c r="J36" s="20"/>
      <c r="K36" s="21"/>
    </row>
    <row r="37" spans="2:11" ht="15.75" customHeight="1" x14ac:dyDescent="0.25">
      <c r="B37" s="32" t="s">
        <v>11</v>
      </c>
      <c r="C37" s="33">
        <v>-15</v>
      </c>
      <c r="D37" s="40"/>
      <c r="H37" s="20"/>
    </row>
    <row r="38" spans="2:11" x14ac:dyDescent="0.25">
      <c r="B38" s="32" t="s">
        <v>12</v>
      </c>
      <c r="C38" s="33">
        <v>-10</v>
      </c>
      <c r="D38" s="40"/>
    </row>
    <row r="39" spans="2:11" x14ac:dyDescent="0.25">
      <c r="B39" s="32" t="s">
        <v>8</v>
      </c>
      <c r="C39" s="33">
        <v>-25</v>
      </c>
      <c r="D39" s="40"/>
    </row>
    <row r="40" spans="2:11" x14ac:dyDescent="0.25">
      <c r="B40" s="32" t="s">
        <v>20</v>
      </c>
      <c r="C40" s="33">
        <v>-50</v>
      </c>
      <c r="D40" s="34"/>
    </row>
    <row r="41" spans="2:11" x14ac:dyDescent="0.25">
      <c r="B41" s="42" t="s">
        <v>0</v>
      </c>
      <c r="C41" s="43">
        <f>SUM(C29:C40)</f>
        <v>-340</v>
      </c>
      <c r="D41" s="40"/>
    </row>
    <row r="42" spans="2:11" x14ac:dyDescent="0.25">
      <c r="B42" s="44"/>
      <c r="C42" s="45"/>
      <c r="D42" s="40"/>
    </row>
    <row r="43" spans="2:11" ht="15.75" thickBot="1" x14ac:dyDescent="0.3">
      <c r="B43" s="46" t="s">
        <v>66</v>
      </c>
      <c r="C43" s="47">
        <f>C26+C41</f>
        <v>-500</v>
      </c>
      <c r="D43" s="48"/>
    </row>
    <row r="44" spans="2:11" ht="15.75" thickBot="1" x14ac:dyDescent="0.3">
      <c r="B44" s="49"/>
      <c r="C44" s="66"/>
      <c r="D44" s="50"/>
    </row>
    <row r="45" spans="2:11" ht="18.75" x14ac:dyDescent="0.25">
      <c r="B45" s="51" t="s">
        <v>45</v>
      </c>
      <c r="C45" s="52">
        <v>-400</v>
      </c>
      <c r="D45" s="39"/>
      <c r="G45" s="11"/>
      <c r="H45" s="11"/>
    </row>
    <row r="46" spans="2:11" ht="19.5" thickBot="1" x14ac:dyDescent="0.3">
      <c r="B46" s="46" t="s">
        <v>63</v>
      </c>
      <c r="C46" s="47">
        <v>-300</v>
      </c>
      <c r="D46" s="48"/>
      <c r="G46" s="11"/>
      <c r="H46" s="11"/>
    </row>
    <row r="47" spans="2:11" ht="19.5" thickBot="1" x14ac:dyDescent="0.3">
      <c r="B47" s="49"/>
      <c r="C47" s="22"/>
      <c r="G47" s="11"/>
      <c r="H47" s="11"/>
    </row>
    <row r="48" spans="2:11" ht="18.75" x14ac:dyDescent="0.25">
      <c r="B48" s="61" t="s">
        <v>31</v>
      </c>
      <c r="C48" s="53"/>
      <c r="D48" s="39"/>
      <c r="G48" s="11"/>
      <c r="H48" s="11"/>
    </row>
    <row r="49" spans="2:8" x14ac:dyDescent="0.25">
      <c r="B49" s="54" t="s">
        <v>32</v>
      </c>
      <c r="C49" s="55">
        <v>-85</v>
      </c>
      <c r="D49" s="40"/>
      <c r="G49" s="12"/>
      <c r="H49" s="12"/>
    </row>
    <row r="50" spans="2:8" x14ac:dyDescent="0.25">
      <c r="B50" s="54" t="s">
        <v>33</v>
      </c>
      <c r="C50" s="55">
        <v>-20</v>
      </c>
      <c r="D50" s="40"/>
      <c r="G50" s="12"/>
      <c r="H50" s="12"/>
    </row>
    <row r="51" spans="2:8" x14ac:dyDescent="0.25">
      <c r="B51" s="54" t="s">
        <v>34</v>
      </c>
      <c r="C51" s="55">
        <v>-110</v>
      </c>
      <c r="D51" s="40"/>
      <c r="G51" s="12"/>
      <c r="H51" s="12"/>
    </row>
    <row r="52" spans="2:8" x14ac:dyDescent="0.25">
      <c r="B52" s="54" t="s">
        <v>35</v>
      </c>
      <c r="C52" s="55">
        <v>-35</v>
      </c>
      <c r="D52" s="40"/>
      <c r="G52" s="12"/>
      <c r="H52" s="12"/>
    </row>
    <row r="53" spans="2:8" x14ac:dyDescent="0.25">
      <c r="B53" s="54" t="s">
        <v>41</v>
      </c>
      <c r="C53" s="55">
        <v>-10</v>
      </c>
      <c r="D53" s="40"/>
      <c r="G53" s="12"/>
      <c r="H53" s="12"/>
    </row>
    <row r="54" spans="2:8" x14ac:dyDescent="0.25">
      <c r="B54" s="54" t="s">
        <v>36</v>
      </c>
      <c r="C54" s="55">
        <v>-1</v>
      </c>
      <c r="D54" s="40"/>
      <c r="G54" s="12"/>
      <c r="H54" s="12"/>
    </row>
    <row r="55" spans="2:8" x14ac:dyDescent="0.25">
      <c r="B55" s="54" t="s">
        <v>37</v>
      </c>
      <c r="C55" s="55">
        <v>-50</v>
      </c>
      <c r="D55" s="40"/>
      <c r="G55" s="12"/>
      <c r="H55" s="12"/>
    </row>
    <row r="56" spans="2:8" x14ac:dyDescent="0.25">
      <c r="B56" s="54" t="s">
        <v>38</v>
      </c>
      <c r="C56" s="55">
        <v>-14</v>
      </c>
      <c r="D56" s="40"/>
      <c r="G56" s="12"/>
      <c r="H56" s="12"/>
    </row>
    <row r="57" spans="2:8" x14ac:dyDescent="0.25">
      <c r="B57" s="54" t="s">
        <v>39</v>
      </c>
      <c r="C57" s="55">
        <v>-2</v>
      </c>
      <c r="D57" s="40"/>
      <c r="G57" s="12"/>
      <c r="H57" s="12"/>
    </row>
    <row r="58" spans="2:8" x14ac:dyDescent="0.25">
      <c r="B58" s="54" t="s">
        <v>40</v>
      </c>
      <c r="C58" s="55">
        <v>-3</v>
      </c>
      <c r="D58" s="40"/>
      <c r="G58" s="12"/>
      <c r="H58" s="12"/>
    </row>
    <row r="59" spans="2:8" x14ac:dyDescent="0.25">
      <c r="B59" s="56" t="s">
        <v>43</v>
      </c>
      <c r="C59" s="57">
        <v>-70</v>
      </c>
      <c r="D59" s="40"/>
      <c r="G59" s="12"/>
      <c r="H59" s="12"/>
    </row>
    <row r="60" spans="2:8" ht="15.75" x14ac:dyDescent="0.25">
      <c r="B60" s="62" t="s">
        <v>46</v>
      </c>
      <c r="C60" s="58">
        <f>SUM(C49:C59)</f>
        <v>-400</v>
      </c>
      <c r="D60" s="40"/>
      <c r="G60" s="12"/>
      <c r="H60" s="12"/>
    </row>
    <row r="61" spans="2:8" ht="15.75" x14ac:dyDescent="0.25">
      <c r="B61" s="62" t="s">
        <v>48</v>
      </c>
      <c r="C61" s="59">
        <f>-180+-20</f>
        <v>-200</v>
      </c>
      <c r="D61" s="40"/>
      <c r="G61" s="12"/>
      <c r="H61" s="12"/>
    </row>
    <row r="62" spans="2:8" ht="15.75" x14ac:dyDescent="0.25">
      <c r="B62" s="62" t="s">
        <v>42</v>
      </c>
      <c r="C62" s="59">
        <v>-250</v>
      </c>
      <c r="D62" s="40"/>
      <c r="G62" s="12"/>
      <c r="H62" s="12"/>
    </row>
    <row r="63" spans="2:8" ht="15.75" x14ac:dyDescent="0.25">
      <c r="B63" s="62" t="s">
        <v>49</v>
      </c>
      <c r="C63" s="59">
        <v>-150</v>
      </c>
      <c r="D63" s="40"/>
      <c r="G63" s="12"/>
      <c r="H63" s="12"/>
    </row>
    <row r="64" spans="2:8" x14ac:dyDescent="0.25">
      <c r="B64" s="54"/>
      <c r="C64" s="55"/>
      <c r="D64" s="40"/>
      <c r="G64" s="12"/>
      <c r="H64" s="12"/>
    </row>
    <row r="65" spans="2:8" ht="15.75" thickBot="1" x14ac:dyDescent="0.3">
      <c r="B65" s="60" t="s">
        <v>64</v>
      </c>
      <c r="C65" s="47">
        <f>SUM(C49:C64)-C60</f>
        <v>-1000</v>
      </c>
      <c r="D65" s="48"/>
      <c r="G65" s="12"/>
      <c r="H65" s="12"/>
    </row>
    <row r="66" spans="2:8" ht="15.75" thickBot="1" x14ac:dyDescent="0.3">
      <c r="B66" s="3"/>
      <c r="C66" s="4"/>
    </row>
    <row r="67" spans="2:8" ht="15.75" thickBot="1" x14ac:dyDescent="0.3">
      <c r="B67" s="63" t="s">
        <v>15</v>
      </c>
      <c r="C67" s="64">
        <v>-450</v>
      </c>
      <c r="D67" s="65"/>
    </row>
    <row r="68" spans="2:8" ht="15.75" thickBot="1" x14ac:dyDescent="0.3"/>
    <row r="69" spans="2:8" ht="18.75" x14ac:dyDescent="0.3">
      <c r="B69" s="69" t="s">
        <v>29</v>
      </c>
      <c r="C69" s="70">
        <f>C67+C65+C43+C45+C26</f>
        <v>-2510</v>
      </c>
      <c r="D69" s="39"/>
    </row>
    <row r="70" spans="2:8" x14ac:dyDescent="0.25">
      <c r="B70" s="54" t="s">
        <v>30</v>
      </c>
      <c r="C70" s="55">
        <v>450</v>
      </c>
      <c r="D70" s="40"/>
    </row>
    <row r="71" spans="2:8" x14ac:dyDescent="0.25">
      <c r="B71" s="54" t="s">
        <v>60</v>
      </c>
      <c r="C71" s="55">
        <v>150</v>
      </c>
      <c r="D71" s="40"/>
    </row>
    <row r="72" spans="2:8" x14ac:dyDescent="0.25">
      <c r="B72" s="54" t="s">
        <v>16</v>
      </c>
      <c r="C72" s="55">
        <f>SUM(C69:C71)</f>
        <v>-1910</v>
      </c>
      <c r="D72" s="40"/>
    </row>
    <row r="73" spans="2:8" x14ac:dyDescent="0.25">
      <c r="B73" s="54"/>
      <c r="C73" s="55"/>
      <c r="D73" s="40"/>
    </row>
    <row r="74" spans="2:8" s="68" customFormat="1" ht="15.75" x14ac:dyDescent="0.25">
      <c r="B74" s="71" t="s">
        <v>19</v>
      </c>
      <c r="C74" s="72">
        <f>C7+C72</f>
        <v>532</v>
      </c>
      <c r="D74" s="73"/>
    </row>
    <row r="75" spans="2:8" s="68" customFormat="1" ht="15.75" x14ac:dyDescent="0.25">
      <c r="B75" s="71" t="s">
        <v>61</v>
      </c>
      <c r="C75" s="72">
        <v>150</v>
      </c>
      <c r="D75" s="73"/>
    </row>
    <row r="76" spans="2:8" ht="19.5" thickBot="1" x14ac:dyDescent="0.35">
      <c r="B76" s="74" t="s">
        <v>65</v>
      </c>
      <c r="C76" s="75">
        <f>SUM(C74:C75)</f>
        <v>682</v>
      </c>
      <c r="D76" s="48"/>
    </row>
    <row r="78" spans="2:8" x14ac:dyDescent="0.25">
      <c r="B78" s="24"/>
    </row>
  </sheetData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השקעות-פרויקטים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Yaad</dc:creator>
  <cp:lastModifiedBy>Yaad</cp:lastModifiedBy>
  <cp:lastPrinted>2021-01-27T12:56:40Z</cp:lastPrinted>
  <dcterms:created xsi:type="dcterms:W3CDTF">2020-11-08T13:17:47Z</dcterms:created>
  <dcterms:modified xsi:type="dcterms:W3CDTF">2021-01-28T11:09:05Z</dcterms:modified>
</cp:coreProperties>
</file>