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hr\ACC-Docs\פלורי\מליאות והנהלה\מליאות\2020\"/>
    </mc:Choice>
  </mc:AlternateContent>
  <bookViews>
    <workbookView xWindow="576" yWindow="948" windowWidth="15948" windowHeight="5196"/>
  </bookViews>
  <sheets>
    <sheet name="ראשי" sheetId="1" r:id="rId1"/>
    <sheet name="גיליון3" sheetId="3" r:id="rId2"/>
  </sheets>
  <definedNames>
    <definedName name="_xlnm.Print_Area" localSheetId="0">ראשי!$B$2:$P$17</definedName>
    <definedName name="_xlnm.Print_Titles" localSheetId="0">ראשי!$5:$6</definedName>
  </definedNames>
  <calcPr calcId="152511"/>
</workbook>
</file>

<file path=xl/calcChain.xml><?xml version="1.0" encoding="utf-8"?>
<calcChain xmlns="http://schemas.openxmlformats.org/spreadsheetml/2006/main">
  <c r="O8" i="1" l="1"/>
  <c r="G8" i="1"/>
  <c r="G9" i="1" s="1"/>
  <c r="O9" i="1"/>
  <c r="N9" i="1"/>
  <c r="F9" i="1"/>
  <c r="G7" i="1" l="1"/>
  <c r="O7" i="1" l="1"/>
  <c r="O17" i="1" l="1"/>
  <c r="O16" i="1"/>
</calcChain>
</file>

<file path=xl/sharedStrings.xml><?xml version="1.0" encoding="utf-8"?>
<sst xmlns="http://schemas.openxmlformats.org/spreadsheetml/2006/main" count="29" uniqueCount="28">
  <si>
    <t>בנק/  משרד/   רשות / בעלות</t>
  </si>
  <si>
    <t>שם הפרויקט</t>
  </si>
  <si>
    <t>מטרה/  יעד</t>
  </si>
  <si>
    <t>בסך</t>
  </si>
  <si>
    <t>סה"כ</t>
  </si>
  <si>
    <t>בריבית</t>
  </si>
  <si>
    <t>שנים</t>
  </si>
  <si>
    <t>צמוד</t>
  </si>
  <si>
    <t>תבר</t>
  </si>
  <si>
    <t>הערות</t>
  </si>
  <si>
    <t>בתוקף עד לתאריך</t>
  </si>
  <si>
    <t>תקציבים קודמים שאושרו</t>
  </si>
  <si>
    <t>סה"כ תקציבים חדשים</t>
  </si>
  <si>
    <t>סה"כ תקציב לפרויקט</t>
  </si>
  <si>
    <t>3=1+2</t>
  </si>
  <si>
    <t>פרוט מקורות קודמים</t>
  </si>
  <si>
    <t>מטה אשר</t>
  </si>
  <si>
    <t>מענק</t>
  </si>
  <si>
    <t>התחייבות: 1001270317</t>
  </si>
  <si>
    <t>ימי אימוץ כלבים וחתולים 2019</t>
  </si>
  <si>
    <t>מ.החקלאות</t>
  </si>
  <si>
    <t>מליאה 1/20 מיום 03.02.20</t>
  </si>
  <si>
    <t>מ.הבינוי והשיכון</t>
  </si>
  <si>
    <t>עראמשה</t>
  </si>
  <si>
    <t xml:space="preserve">           בניית 3 מעונות יום-                              עבור פיתוח</t>
  </si>
  <si>
    <r>
      <rPr>
        <b/>
        <sz val="14"/>
        <rFont val="Arial (Hebrew)"/>
        <charset val="177"/>
      </rPr>
      <t>הגדלה</t>
    </r>
    <r>
      <rPr>
        <sz val="14"/>
        <rFont val="Arial (Hebrew)"/>
        <charset val="177"/>
      </rPr>
      <t>- הזמנה 1757426/19</t>
    </r>
  </si>
  <si>
    <t>מ.הכלכלה</t>
  </si>
  <si>
    <t>20.01.22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</si>
</sst>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 * #,##0_ ;_ * \-#,##0_ ;_ * &quot;-&quot;??_ ;_ @_ "/>
  </numFmts>
  <fonts count="17" x14ac:knownFonts="1">
    <font>
      <sz val="12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 (Hebrew)"/>
      <charset val="177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4"/>
      <color rgb="FF7030A0"/>
      <name val="Arial (Hebrew)"/>
      <family val="2"/>
      <charset val="177"/>
    </font>
    <font>
      <b/>
      <sz val="14"/>
      <name val="Arial (Hebrew)"/>
      <family val="2"/>
      <charset val="177"/>
    </font>
    <font>
      <sz val="14"/>
      <name val="Arial (Hebrew)"/>
      <charset val="177"/>
    </font>
    <font>
      <b/>
      <u/>
      <sz val="14"/>
      <color rgb="FF7030A0"/>
      <name val="David Transparent"/>
      <charset val="177"/>
    </font>
    <font>
      <sz val="14"/>
      <name val="Arial (Hebrew)"/>
      <family val="2"/>
      <charset val="177"/>
    </font>
    <font>
      <b/>
      <sz val="14"/>
      <name val="Arial (Hebrew)"/>
      <charset val="177"/>
    </font>
    <font>
      <b/>
      <sz val="14"/>
      <color rgb="FF002060"/>
      <name val="Arial"/>
      <family val="2"/>
    </font>
    <font>
      <b/>
      <u val="double"/>
      <sz val="14"/>
      <name val="Arial (Hebrew)"/>
      <charset val="177"/>
    </font>
    <font>
      <b/>
      <u val="double"/>
      <sz val="14"/>
      <name val="Arial (Hebrew)"/>
      <family val="2"/>
      <charset val="177"/>
    </font>
    <font>
      <b/>
      <u/>
      <sz val="20"/>
      <color rgb="FF7030A0"/>
      <name val="David Transparent"/>
      <charset val="177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/>
    <xf numFmtId="0" fontId="5" fillId="0" borderId="0" xfId="1" applyFont="1"/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7" fillId="5" borderId="7" xfId="1" applyFont="1" applyFill="1" applyBorder="1" applyAlignment="1">
      <alignment horizontal="center" vertical="center" wrapText="1"/>
    </xf>
    <xf numFmtId="166" fontId="8" fillId="5" borderId="8" xfId="2" applyNumberFormat="1" applyFont="1" applyFill="1" applyBorder="1" applyAlignment="1">
      <alignment horizontal="center" vertical="center" wrapText="1"/>
    </xf>
    <xf numFmtId="166" fontId="8" fillId="5" borderId="6" xfId="2" applyNumberFormat="1" applyFont="1" applyFill="1" applyBorder="1" applyAlignment="1">
      <alignment horizontal="center" vertical="center" wrapText="1"/>
    </xf>
    <xf numFmtId="0" fontId="7" fillId="5" borderId="9" xfId="1" applyFont="1" applyFill="1" applyBorder="1" applyAlignment="1">
      <alignment horizontal="center" vertical="center" wrapText="1"/>
    </xf>
    <xf numFmtId="0" fontId="7" fillId="5" borderId="6" xfId="1" applyFont="1" applyFill="1" applyBorder="1" applyAlignment="1">
      <alignment horizontal="center" vertical="center" wrapText="1"/>
    </xf>
    <xf numFmtId="166" fontId="7" fillId="3" borderId="14" xfId="2" applyNumberFormat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166" fontId="7" fillId="7" borderId="11" xfId="2" applyNumberFormat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0" applyFont="1" applyBorder="1"/>
    <xf numFmtId="0" fontId="10" fillId="0" borderId="0" xfId="1" applyFont="1" applyAlignment="1">
      <alignment horizontal="center"/>
    </xf>
    <xf numFmtId="165" fontId="7" fillId="5" borderId="14" xfId="1" applyNumberFormat="1" applyFont="1" applyFill="1" applyBorder="1" applyAlignment="1">
      <alignment horizontal="center" vertical="center" wrapText="1"/>
    </xf>
    <xf numFmtId="0" fontId="7" fillId="5" borderId="10" xfId="1" applyFont="1" applyFill="1" applyBorder="1" applyAlignment="1">
      <alignment horizontal="center" vertical="center" wrapText="1"/>
    </xf>
    <xf numFmtId="0" fontId="4" fillId="0" borderId="15" xfId="0" applyFont="1" applyBorder="1"/>
    <xf numFmtId="166" fontId="6" fillId="4" borderId="4" xfId="2" applyNumberFormat="1" applyFont="1" applyFill="1" applyBorder="1" applyAlignment="1">
      <alignment vertical="center" wrapText="1"/>
    </xf>
    <xf numFmtId="166" fontId="6" fillId="5" borderId="5" xfId="2" applyNumberFormat="1" applyFont="1" applyFill="1" applyBorder="1" applyAlignment="1">
      <alignment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166" fontId="8" fillId="0" borderId="0" xfId="5" applyNumberFormat="1" applyFont="1" applyBorder="1" applyAlignment="1">
      <alignment horizontal="center" vertical="center"/>
    </xf>
    <xf numFmtId="166" fontId="8" fillId="0" borderId="0" xfId="5" applyNumberFormat="1" applyFont="1" applyFill="1" applyBorder="1" applyAlignment="1">
      <alignment horizontal="center" vertical="center" wrapText="1"/>
    </xf>
    <xf numFmtId="166" fontId="11" fillId="0" borderId="0" xfId="5" applyNumberFormat="1" applyFont="1" applyBorder="1" applyAlignment="1">
      <alignment horizontal="center" vertical="center" wrapText="1"/>
    </xf>
    <xf numFmtId="166" fontId="14" fillId="5" borderId="0" xfId="5" applyNumberFormat="1" applyFont="1" applyFill="1" applyBorder="1" applyAlignment="1">
      <alignment horizontal="center" vertical="center" wrapText="1"/>
    </xf>
    <xf numFmtId="166" fontId="15" fillId="5" borderId="13" xfId="5" applyNumberFormat="1" applyFont="1" applyFill="1" applyBorder="1" applyAlignment="1">
      <alignment vertical="center"/>
    </xf>
    <xf numFmtId="166" fontId="9" fillId="0" borderId="0" xfId="5" applyNumberFormat="1" applyFont="1" applyBorder="1" applyAlignment="1">
      <alignment horizontal="center" vertical="center" wrapText="1"/>
    </xf>
    <xf numFmtId="166" fontId="8" fillId="0" borderId="0" xfId="5" applyNumberFormat="1" applyFont="1" applyBorder="1" applyAlignment="1">
      <alignment horizontal="center" vertical="center" wrapText="1"/>
    </xf>
    <xf numFmtId="166" fontId="15" fillId="3" borderId="17" xfId="5" applyNumberFormat="1" applyFont="1" applyFill="1" applyBorder="1" applyAlignment="1">
      <alignment vertical="center"/>
    </xf>
    <xf numFmtId="166" fontId="4" fillId="0" borderId="0" xfId="5" applyNumberFormat="1" applyFont="1" applyAlignment="1">
      <alignment vertical="center"/>
    </xf>
    <xf numFmtId="0" fontId="5" fillId="0" borderId="2" xfId="1" applyFont="1" applyBorder="1" applyAlignment="1">
      <alignment horizontal="center" vertical="center" wrapText="1"/>
    </xf>
    <xf numFmtId="166" fontId="4" fillId="9" borderId="21" xfId="0" applyNumberFormat="1" applyFont="1" applyFill="1" applyBorder="1" applyAlignment="1">
      <alignment horizontal="center"/>
    </xf>
    <xf numFmtId="14" fontId="6" fillId="0" borderId="5" xfId="1" applyNumberFormat="1" applyFont="1" applyBorder="1" applyAlignment="1">
      <alignment horizontal="center" vertical="center"/>
    </xf>
    <xf numFmtId="1" fontId="8" fillId="4" borderId="3" xfId="1" applyNumberFormat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 wrapText="1"/>
    </xf>
    <xf numFmtId="166" fontId="13" fillId="3" borderId="12" xfId="2" applyNumberFormat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 wrapText="1"/>
    </xf>
    <xf numFmtId="166" fontId="13" fillId="6" borderId="1" xfId="2" applyNumberFormat="1" applyFont="1" applyFill="1" applyBorder="1" applyAlignment="1">
      <alignment horizontal="center" vertical="center" wrapText="1"/>
    </xf>
    <xf numFmtId="0" fontId="16" fillId="8" borderId="0" xfId="1" applyFont="1" applyFill="1" applyAlignment="1">
      <alignment horizontal="center"/>
    </xf>
    <xf numFmtId="0" fontId="16" fillId="0" borderId="0" xfId="1" applyFont="1" applyFill="1" applyAlignment="1">
      <alignment horizontal="center"/>
    </xf>
    <xf numFmtId="3" fontId="12" fillId="0" borderId="18" xfId="1" applyNumberFormat="1" applyFont="1" applyBorder="1" applyAlignment="1">
      <alignment horizontal="center" vertical="center"/>
    </xf>
    <xf numFmtId="3" fontId="12" fillId="0" borderId="19" xfId="1" applyNumberFormat="1" applyFont="1" applyBorder="1" applyAlignment="1">
      <alignment horizontal="center" vertical="center"/>
    </xf>
    <xf numFmtId="3" fontId="12" fillId="0" borderId="20" xfId="1" applyNumberFormat="1" applyFont="1" applyBorder="1" applyAlignment="1">
      <alignment horizontal="center" vertical="center"/>
    </xf>
    <xf numFmtId="3" fontId="12" fillId="0" borderId="22" xfId="1" applyNumberFormat="1" applyFont="1" applyBorder="1" applyAlignment="1">
      <alignment horizontal="center" vertical="center"/>
    </xf>
    <xf numFmtId="3" fontId="12" fillId="0" borderId="23" xfId="1" applyNumberFormat="1" applyFont="1" applyBorder="1" applyAlignment="1">
      <alignment horizontal="center" vertical="center"/>
    </xf>
    <xf numFmtId="3" fontId="12" fillId="0" borderId="24" xfId="1" applyNumberFormat="1" applyFont="1" applyBorder="1" applyAlignment="1">
      <alignment horizontal="center" vertical="center"/>
    </xf>
  </cellXfs>
  <cellStyles count="6">
    <cellStyle name="Comma" xfId="5" builtinId="3"/>
    <cellStyle name="Comma 2" xfId="3"/>
    <cellStyle name="Comma 3" xfId="2"/>
    <cellStyle name="Normal" xfId="0" builtinId="0"/>
    <cellStyle name="Normal 2" xfId="4"/>
    <cellStyle name="Normal 3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rightToLeft="1" tabSelected="1" zoomScale="70" zoomScaleNormal="70" zoomScalePageLayoutView="80" workbookViewId="0">
      <pane ySplit="6" topLeftCell="A7" activePane="bottomLeft" state="frozen"/>
      <selection pane="bottomLeft" activeCell="K17" sqref="K17"/>
    </sheetView>
  </sheetViews>
  <sheetFormatPr defaultColWidth="8.81640625" defaultRowHeight="17.399999999999999" x14ac:dyDescent="0.3"/>
  <cols>
    <col min="1" max="1" width="2" style="1" customWidth="1"/>
    <col min="2" max="2" width="3.81640625" style="14" customWidth="1"/>
    <col min="3" max="3" width="15.1796875" style="4" customWidth="1"/>
    <col min="4" max="4" width="30.81640625" style="4" customWidth="1"/>
    <col min="5" max="5" width="14.453125" style="4" customWidth="1"/>
    <col min="6" max="6" width="12.453125" style="4" customWidth="1"/>
    <col min="7" max="7" width="12.81640625" style="4" customWidth="1"/>
    <col min="8" max="8" width="8.453125" style="1" customWidth="1"/>
    <col min="9" max="9" width="5.26953125" style="1" customWidth="1"/>
    <col min="10" max="10" width="4.90625" style="1" customWidth="1"/>
    <col min="11" max="11" width="31.453125" style="1" customWidth="1"/>
    <col min="12" max="12" width="12" style="4" customWidth="1"/>
    <col min="13" max="13" width="11.08984375" style="4" customWidth="1"/>
    <col min="14" max="14" width="12.81640625" style="4" customWidth="1"/>
    <col min="15" max="15" width="13.81640625" style="4" customWidth="1"/>
    <col min="16" max="16" width="13.90625" style="1" customWidth="1"/>
    <col min="17" max="16384" width="8.81640625" style="1"/>
  </cols>
  <sheetData>
    <row r="1" spans="1:16" ht="6.6" customHeight="1" x14ac:dyDescent="0.3"/>
    <row r="2" spans="1:16" ht="25.2" x14ac:dyDescent="0.45">
      <c r="D2" s="17"/>
      <c r="K2" s="43" t="s">
        <v>21</v>
      </c>
    </row>
    <row r="3" spans="1:16" ht="31.2" customHeight="1" x14ac:dyDescent="0.45">
      <c r="D3" s="17"/>
      <c r="K3" s="44"/>
    </row>
    <row r="4" spans="1:16" ht="28.2" customHeight="1" thickBot="1" x14ac:dyDescent="0.4">
      <c r="D4" s="17"/>
      <c r="K4" s="17"/>
    </row>
    <row r="5" spans="1:16" ht="24" customHeight="1" thickBot="1" x14ac:dyDescent="0.4">
      <c r="B5" s="15"/>
      <c r="C5" s="3"/>
      <c r="D5" s="3"/>
      <c r="E5" s="3"/>
      <c r="F5" s="3"/>
      <c r="G5" s="13">
        <v>2</v>
      </c>
      <c r="H5" s="2"/>
      <c r="I5" s="2"/>
      <c r="J5" s="2"/>
      <c r="K5" s="17"/>
      <c r="L5" s="3"/>
      <c r="M5" s="3"/>
      <c r="N5" s="13">
        <v>1</v>
      </c>
      <c r="O5" s="13" t="s">
        <v>14</v>
      </c>
      <c r="P5" s="2"/>
    </row>
    <row r="6" spans="1:16" ht="59.4" customHeight="1" thickBot="1" x14ac:dyDescent="0.35">
      <c r="A6" s="16"/>
      <c r="B6" s="5"/>
      <c r="C6" s="5" t="s">
        <v>0</v>
      </c>
      <c r="D6" s="5" t="s">
        <v>1</v>
      </c>
      <c r="E6" s="8" t="s">
        <v>2</v>
      </c>
      <c r="F6" s="6" t="s">
        <v>3</v>
      </c>
      <c r="G6" s="7" t="s">
        <v>12</v>
      </c>
      <c r="H6" s="18" t="s">
        <v>5</v>
      </c>
      <c r="I6" s="19" t="s">
        <v>6</v>
      </c>
      <c r="J6" s="9" t="s">
        <v>7</v>
      </c>
      <c r="K6" s="8" t="s">
        <v>9</v>
      </c>
      <c r="L6" s="9" t="s">
        <v>10</v>
      </c>
      <c r="M6" s="5" t="s">
        <v>8</v>
      </c>
      <c r="N6" s="10" t="s">
        <v>11</v>
      </c>
      <c r="O6" s="12" t="s">
        <v>13</v>
      </c>
      <c r="P6" s="11" t="s">
        <v>15</v>
      </c>
    </row>
    <row r="7" spans="1:16" ht="48.6" customHeight="1" thickTop="1" thickBot="1" x14ac:dyDescent="0.35">
      <c r="A7" s="20"/>
      <c r="B7" s="40">
        <v>1</v>
      </c>
      <c r="C7" s="41" t="s">
        <v>20</v>
      </c>
      <c r="D7" s="38" t="s">
        <v>19</v>
      </c>
      <c r="E7" s="34" t="s">
        <v>16</v>
      </c>
      <c r="F7" s="21">
        <v>54000</v>
      </c>
      <c r="G7" s="22">
        <f>F7</f>
        <v>54000</v>
      </c>
      <c r="H7" s="45" t="s">
        <v>17</v>
      </c>
      <c r="I7" s="46"/>
      <c r="J7" s="47"/>
      <c r="K7" s="23" t="s">
        <v>18</v>
      </c>
      <c r="L7" s="36"/>
      <c r="M7" s="37">
        <v>2232</v>
      </c>
      <c r="N7" s="39"/>
      <c r="O7" s="42">
        <f>G7+N7</f>
        <v>54000</v>
      </c>
      <c r="P7" s="24"/>
    </row>
    <row r="8" spans="1:16" ht="48.6" customHeight="1" thickTop="1" thickBot="1" x14ac:dyDescent="0.35">
      <c r="A8" s="20"/>
      <c r="B8" s="40">
        <v>2</v>
      </c>
      <c r="C8" s="41" t="s">
        <v>22</v>
      </c>
      <c r="D8" s="38" t="s">
        <v>24</v>
      </c>
      <c r="E8" s="34" t="s">
        <v>23</v>
      </c>
      <c r="F8" s="21">
        <v>137884</v>
      </c>
      <c r="G8" s="22">
        <f>F8</f>
        <v>137884</v>
      </c>
      <c r="H8" s="48" t="s">
        <v>17</v>
      </c>
      <c r="I8" s="49"/>
      <c r="J8" s="50"/>
      <c r="K8" s="23" t="s">
        <v>25</v>
      </c>
      <c r="L8" s="36" t="s">
        <v>27</v>
      </c>
      <c r="M8" s="37">
        <v>1965</v>
      </c>
      <c r="N8" s="39">
        <v>3500000</v>
      </c>
      <c r="O8" s="42">
        <f>G8+N8</f>
        <v>3637884</v>
      </c>
      <c r="P8" s="24" t="s">
        <v>26</v>
      </c>
    </row>
    <row r="9" spans="1:16" s="33" customFormat="1" ht="36.6" customHeight="1" thickTop="1" x14ac:dyDescent="0.25">
      <c r="A9" s="25"/>
      <c r="B9" s="25"/>
      <c r="C9" s="26"/>
      <c r="D9" s="27"/>
      <c r="E9" s="28" t="s">
        <v>4</v>
      </c>
      <c r="F9" s="29">
        <f>SUM(F7:F8)</f>
        <v>191884</v>
      </c>
      <c r="G9" s="29">
        <f>SUM(G7:G8)</f>
        <v>191884</v>
      </c>
      <c r="H9" s="25"/>
      <c r="I9" s="25"/>
      <c r="J9" s="25"/>
      <c r="K9" s="30"/>
      <c r="L9" s="30"/>
      <c r="M9" s="31"/>
      <c r="N9" s="32">
        <f>SUM(N7:N8)</f>
        <v>3500000</v>
      </c>
      <c r="O9" s="32">
        <f>SUM(O7:O8)</f>
        <v>3691884</v>
      </c>
      <c r="P9" s="30"/>
    </row>
    <row r="10" spans="1:16" s="33" customFormat="1" ht="21.6" customHeight="1" x14ac:dyDescent="0.3">
      <c r="A10" s="25"/>
      <c r="B10" s="2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"/>
      <c r="P10" s="1"/>
    </row>
    <row r="16" spans="1:16" x14ac:dyDescent="0.3">
      <c r="O16" s="35">
        <f>F9-G9</f>
        <v>0</v>
      </c>
    </row>
    <row r="17" spans="15:15" x14ac:dyDescent="0.3">
      <c r="O17" s="35">
        <f>G9+N9-O9</f>
        <v>0</v>
      </c>
    </row>
  </sheetData>
  <mergeCells count="2">
    <mergeCell ref="H7:J7"/>
    <mergeCell ref="H8:J8"/>
  </mergeCells>
  <conditionalFormatting sqref="F5:G6 F11:G1048576 N11:O1048576 F9:G9 N9:O9">
    <cfRule type="cellIs" dxfId="11" priority="366" operator="lessThan">
      <formula>0</formula>
    </cfRule>
  </conditionalFormatting>
  <conditionalFormatting sqref="N6:O6">
    <cfRule type="cellIs" dxfId="10" priority="365" operator="lessThan">
      <formula>0</formula>
    </cfRule>
  </conditionalFormatting>
  <conditionalFormatting sqref="O5">
    <cfRule type="cellIs" dxfId="9" priority="363" operator="lessThan">
      <formula>0</formula>
    </cfRule>
  </conditionalFormatting>
  <conditionalFormatting sqref="N5">
    <cfRule type="cellIs" dxfId="8" priority="364" operator="lessThan">
      <formula>0</formula>
    </cfRule>
  </conditionalFormatting>
  <conditionalFormatting sqref="G7">
    <cfRule type="cellIs" dxfId="7" priority="9" operator="lessThan">
      <formula>0</formula>
    </cfRule>
  </conditionalFormatting>
  <conditionalFormatting sqref="F7">
    <cfRule type="cellIs" dxfId="6" priority="10" operator="lessThan">
      <formula>0</formula>
    </cfRule>
  </conditionalFormatting>
  <conditionalFormatting sqref="G8">
    <cfRule type="cellIs" dxfId="5" priority="1" operator="lessThan">
      <formula>0</formula>
    </cfRule>
  </conditionalFormatting>
  <conditionalFormatting sqref="F8">
    <cfRule type="cellIs" dxfId="3" priority="2" operator="lessThan">
      <formula>0</formula>
    </cfRule>
  </conditionalFormatting>
  <pageMargins left="0.23622047244094491" right="0.23622047244094491" top="0.63" bottom="0.15748031496062992" header="0.19685039370078741" footer="0.15748031496062992"/>
  <pageSetup paperSize="9" scale="59" orientation="landscape" r:id="rId1"/>
  <headerFooter alignWithMargins="0">
    <oddHeader>&amp;R&amp;F</oddHeader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2</vt:i4>
      </vt:variant>
    </vt:vector>
  </HeadingPairs>
  <TitlesOfParts>
    <vt:vector size="4" baseType="lpstr">
      <vt:lpstr>ראשי</vt:lpstr>
      <vt:lpstr>גיליון3</vt:lpstr>
      <vt:lpstr>ראשי!WPrint_Area_W</vt:lpstr>
      <vt:lpstr>ראשי!WPrint_TitlesW</vt:lpstr>
    </vt:vector>
  </TitlesOfParts>
  <Company>מטה אשר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מליאה 1/20 מיום 03/02/20</dc:title>
  <dc:subject/>
  <dc:creator>פלורי</dc:creator>
  <cp:keywords/>
  <dc:description/>
  <cp:lastModifiedBy>פלורי בניטה</cp:lastModifiedBy>
  <cp:lastPrinted>2020-02-02T10:35:37Z</cp:lastPrinted>
  <dcterms:created xsi:type="dcterms:W3CDTF">2017-10-01T10:47:54Z</dcterms:created>
  <dcterms:modified xsi:type="dcterms:W3CDTF">2020-02-02T10:39:37Z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1865988717</vt:i4>
  </property>
  <property fmtid="{D5CDD505-2E9C-101B-9397-08002B2CF9AE}" pid="3" name="_NewReviewCycle">
    <vt:lpwstr/>
  </property>
  <property fmtid="{D5CDD505-2E9C-101B-9397-08002B2CF9AE}" pid="4" name="_EmailSubject">
    <vt:lpwstr>פרוטוקול מליאה 2.20 תאריך 3.2.20</vt:lpwstr>
  </property>
  <property fmtid="{D5CDD505-2E9C-101B-9397-08002B2CF9AE}" pid="5" name="_AuthorEmail">
    <vt:lpwstr>lirazb@mta.org.il</vt:lpwstr>
  </property>
  <property fmtid="{D5CDD505-2E9C-101B-9397-08002B2CF9AE}" pid="6" name="_AuthorEmailDisplayName">
    <vt:lpwstr>לירז בראונשטיין</vt:lpwstr>
  </property>
</Properties>
</file>